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egled I-XII 23. BIH" sheetId="1" r:id="rId1"/>
  </sheets>
  <definedNames/>
  <calcPr fullCalcOnLoad="1"/>
</workbook>
</file>

<file path=xl/sharedStrings.xml><?xml version="1.0" encoding="utf-8"?>
<sst xmlns="http://schemas.openxmlformats.org/spreadsheetml/2006/main" count="2228" uniqueCount="143">
  <si>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</si>
  <si>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</si>
  <si>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</si>
  <si>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</si>
  <si>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</si>
  <si>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</si>
  <si>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</si>
  <si>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</si>
  <si>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</si>
  <si>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</si>
  <si>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</si>
  <si>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</si>
  <si>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</si>
  <si>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</si>
  <si>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</si>
  <si>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</si>
  <si>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</si>
  <si>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</si>
  <si>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</si>
  <si>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</si>
  <si>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</si>
  <si>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</si>
  <si>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</si>
  <si>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</si>
  <si>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</si>
  <si>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</si>
  <si>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</si>
  <si>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</si>
  <si>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</si>
  <si>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</si>
  <si>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</si>
  <si>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</si>
  <si>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</si>
  <si>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</si>
  <si>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</si>
  <si>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</si>
  <si>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</si>
  <si>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</si>
  <si>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</si>
  <si>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</si>
  <si>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</si>
  <si>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</si>
  <si>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</si>
  <si>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</si>
  <si>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</si>
  <si>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</si>
  <si>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</si>
  <si>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</si>
  <si>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</si>
  <si>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</si>
  <si>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</si>
  <si>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</si>
  <si>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</si>
  <si>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</si>
  <si>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</si>
  <si>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</si>
  <si>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</si>
  <si>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</si>
  <si>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</si>
  <si>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</si>
  <si>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</si>
  <si>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</si>
  <si>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</si>
  <si>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</si>
  <si>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</si>
  <si>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</si>
  <si>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</si>
  <si>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</si>
  <si>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</si>
  <si>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</si>
  <si>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</si>
  <si>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</si>
  <si>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</si>
  <si>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</si>
  <si>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</si>
  <si>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</si>
  <si>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</si>
  <si>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</si>
  <si>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</si>
  <si>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</si>
  <si>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</si>
  <si>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</si>
  <si>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</si>
  <si>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</si>
  <si>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</si>
  <si>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</si>
  <si>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</si>
  <si>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</si>
  <si>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</si>
  <si>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</si>
  <si>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</si>
  <si>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</si>
  <si>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</si>
  <si>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</si>
  <si>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</si>
  <si>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</si>
  <si>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</si>
  <si>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</si>
  <si>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</si>
  <si>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</si>
  <si>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</si>
  <si>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</si>
  <si>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</si>
  <si>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</si>
  <si>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</si>
  <si>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</si>
  <si>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</si>
  <si>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</si>
  <si>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</si>
  <si>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</si>
  <si>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</si>
  <si>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</si>
  <si>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</si>
  <si>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</si>
  <si>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</si>
  <si>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</si>
  <si>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</si>
  <si>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</si>
  <si>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</si>
  <si>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</si>
  <si>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</si>
  <si>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</si>
  <si>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</si>
  <si>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</si>
  <si>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</si>
  <si>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</si>
  <si>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</si>
  <si>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</si>
  <si>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</si>
  <si>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</si>
  <si>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</si>
  <si>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</si>
  <si>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PREGLED STANJA TRŽIŠTA RADA ZA JANUAR - DECEMBAR 2022. GODINE U BIH</t>
  </si>
  <si>
    <t>povećanje za 36.629</t>
  </si>
  <si>
    <t>smanjenje za 5.290</t>
  </si>
  <si>
    <t>povećanje za 12.962</t>
  </si>
  <si>
    <t>povećanje za 2.542</t>
  </si>
  <si>
    <t>2023.</t>
  </si>
  <si>
    <t>smanjnje za 2.043</t>
  </si>
  <si>
    <t>povećanje za 1.181</t>
  </si>
  <si>
    <t>smanjenje za 2.373</t>
  </si>
  <si>
    <t>povećanje za 515</t>
  </si>
  <si>
    <t>PREGLED STANJA TRŽIŠTA RADA ZA JANUAR - MART 2023.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</si>
</sst>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wrapText="1"/>
    </xf>
    <xf numFmtId="0" fontId="11" fillId="34" borderId="43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65" fillId="35" borderId="44" xfId="0" applyFont="1" applyFill="1" applyBorder="1" applyAlignment="1">
      <alignment horizontal="center" vertical="center" wrapText="1"/>
    </xf>
    <xf numFmtId="0" fontId="63" fillId="0" borderId="44" xfId="0" applyFont="1" applyBorder="1" applyAlignment="1">
      <alignment wrapText="1"/>
    </xf>
    <xf numFmtId="0" fontId="13" fillId="34" borderId="45" xfId="0" applyFont="1" applyFill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8" xfId="0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3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50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2" xfId="0" applyFont="1" applyFill="1" applyBorder="1" applyAlignment="1">
      <alignment wrapText="1"/>
    </xf>
    <xf numFmtId="0" fontId="3" fillId="35" borderId="4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48" xfId="0" applyFont="1" applyFill="1" applyBorder="1" applyAlignment="1">
      <alignment wrapText="1"/>
    </xf>
    <xf numFmtId="0" fontId="10" fillId="34" borderId="50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0"/>
  <sheetViews>
    <sheetView tabSelected="1" zoomScale="110" zoomScaleNormal="110" zoomScaleSheetLayoutView="100" workbookViewId="0" topLeftCell="A405">
      <selection activeCell="Y435" sqref="Y435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5.710937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88" t="s">
        <v>46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</row>
    <row r="2" ht="13.5" thickBot="1"/>
    <row r="3" spans="1:33" ht="13.5" customHeight="1" thickBot="1">
      <c r="A3" s="221" t="s">
        <v>0</v>
      </c>
      <c r="B3" s="217" t="s">
        <v>1</v>
      </c>
      <c r="C3" s="217"/>
      <c r="D3" s="219" t="s">
        <v>2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9"/>
      <c r="AB3" s="176" t="s">
        <v>22</v>
      </c>
      <c r="AC3" s="239"/>
      <c r="AD3" s="240"/>
      <c r="AE3" s="245" t="s">
        <v>22</v>
      </c>
      <c r="AF3" s="246"/>
      <c r="AG3" s="246"/>
    </row>
    <row r="4" spans="1:33" ht="24.75" customHeight="1" thickBot="1">
      <c r="A4" s="222"/>
      <c r="B4" s="218"/>
      <c r="C4" s="218"/>
      <c r="D4" s="168" t="s">
        <v>4</v>
      </c>
      <c r="E4" s="169"/>
      <c r="F4" s="168" t="s">
        <v>5</v>
      </c>
      <c r="G4" s="169"/>
      <c r="H4" s="168" t="s">
        <v>26</v>
      </c>
      <c r="I4" s="169"/>
      <c r="J4" s="168" t="s">
        <v>27</v>
      </c>
      <c r="K4" s="169"/>
      <c r="L4" s="168" t="s">
        <v>28</v>
      </c>
      <c r="M4" s="169"/>
      <c r="N4" s="168" t="s">
        <v>29</v>
      </c>
      <c r="O4" s="169"/>
      <c r="P4" s="168" t="s">
        <v>33</v>
      </c>
      <c r="Q4" s="169"/>
      <c r="R4" s="168" t="s">
        <v>35</v>
      </c>
      <c r="S4" s="169"/>
      <c r="T4" s="168" t="s">
        <v>40</v>
      </c>
      <c r="U4" s="169"/>
      <c r="V4" s="168" t="s">
        <v>41</v>
      </c>
      <c r="W4" s="169"/>
      <c r="X4" s="168" t="s">
        <v>44</v>
      </c>
      <c r="Y4" s="169"/>
      <c r="Z4" s="210" t="s">
        <v>45</v>
      </c>
      <c r="AA4" s="211"/>
      <c r="AB4" s="223"/>
      <c r="AC4" s="241"/>
      <c r="AD4" s="242"/>
      <c r="AE4" s="245"/>
      <c r="AF4" s="246"/>
      <c r="AG4" s="246"/>
    </row>
    <row r="5" spans="1:30" ht="21" customHeight="1" thickBot="1" thickTop="1">
      <c r="A5" s="2"/>
      <c r="B5" s="1"/>
      <c r="C5" s="219" t="s">
        <v>34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9"/>
      <c r="AB5" s="224"/>
      <c r="AC5" s="10"/>
      <c r="AD5" s="11"/>
    </row>
    <row r="6" spans="1:33" ht="13.5" thickBo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225"/>
      <c r="AB6" s="228" t="s">
        <v>6</v>
      </c>
      <c r="AC6" s="213"/>
      <c r="AD6" s="238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21" t="s">
        <v>7</v>
      </c>
      <c r="B7" s="173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43"/>
      <c r="AC7" s="244"/>
      <c r="AD7" s="40"/>
      <c r="AE7" s="42"/>
      <c r="AF7" s="42"/>
      <c r="AG7" s="42"/>
    </row>
    <row r="8" spans="1:33" ht="27" customHeight="1" thickBot="1" thickTop="1">
      <c r="A8" s="227"/>
      <c r="B8" s="174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22"/>
      <c r="B9" s="175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21" t="s">
        <v>9</v>
      </c>
      <c r="B10" s="173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7"/>
      <c r="B11" s="174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22"/>
      <c r="B12" s="175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21" t="s">
        <v>10</v>
      </c>
      <c r="B13" s="173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7"/>
      <c r="B14" s="174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22"/>
      <c r="B15" s="175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21" t="s">
        <v>11</v>
      </c>
      <c r="B16" s="173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7"/>
      <c r="B17" s="174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22"/>
      <c r="B18" s="175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21" t="s">
        <v>12</v>
      </c>
      <c r="B19" s="173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7"/>
      <c r="B20" s="174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22"/>
      <c r="B21" s="175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9" t="s">
        <v>13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8"/>
      <c r="AC22" s="7"/>
    </row>
    <row r="23" spans="1:29" ht="19.5" customHeight="1" thickBot="1">
      <c r="A23" s="221" t="s">
        <v>14</v>
      </c>
      <c r="B23" s="173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7"/>
      <c r="B24" s="174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22"/>
      <c r="B25" s="175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88" t="s">
        <v>47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</row>
    <row r="30" ht="13.5" thickBot="1"/>
    <row r="31" spans="1:35" ht="23.25" customHeight="1" thickBot="1">
      <c r="A31" s="226" t="s">
        <v>42</v>
      </c>
      <c r="B31" s="217" t="s">
        <v>43</v>
      </c>
      <c r="C31" s="217"/>
      <c r="D31" s="219" t="s">
        <v>3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9"/>
      <c r="AB31" s="176" t="s">
        <v>22</v>
      </c>
      <c r="AC31" s="232" t="s">
        <v>23</v>
      </c>
      <c r="AD31" s="236"/>
      <c r="AE31" s="230" t="s">
        <v>22</v>
      </c>
      <c r="AF31" s="208"/>
      <c r="AG31" s="231"/>
      <c r="AH31" s="232" t="s">
        <v>23</v>
      </c>
      <c r="AI31" s="233"/>
    </row>
    <row r="32" spans="1:35" ht="16.5" customHeight="1" thickBot="1">
      <c r="A32" s="193"/>
      <c r="B32" s="218"/>
      <c r="C32" s="218"/>
      <c r="D32" s="168" t="s">
        <v>4</v>
      </c>
      <c r="E32" s="169"/>
      <c r="F32" s="168" t="s">
        <v>5</v>
      </c>
      <c r="G32" s="169"/>
      <c r="H32" s="168" t="s">
        <v>26</v>
      </c>
      <c r="I32" s="169"/>
      <c r="J32" s="168" t="s">
        <v>27</v>
      </c>
      <c r="K32" s="169"/>
      <c r="L32" s="168" t="s">
        <v>28</v>
      </c>
      <c r="M32" s="169"/>
      <c r="N32" s="168" t="s">
        <v>29</v>
      </c>
      <c r="O32" s="169"/>
      <c r="P32" s="168" t="s">
        <v>33</v>
      </c>
      <c r="Q32" s="169"/>
      <c r="R32" s="168" t="s">
        <v>35</v>
      </c>
      <c r="S32" s="169"/>
      <c r="T32" s="168" t="s">
        <v>40</v>
      </c>
      <c r="U32" s="169"/>
      <c r="V32" s="168" t="s">
        <v>41</v>
      </c>
      <c r="W32" s="169"/>
      <c r="X32" s="168" t="s">
        <v>44</v>
      </c>
      <c r="Y32" s="169"/>
      <c r="Z32" s="210" t="s">
        <v>45</v>
      </c>
      <c r="AA32" s="211"/>
      <c r="AB32" s="223"/>
      <c r="AC32" s="234"/>
      <c r="AD32" s="237"/>
      <c r="AE32" s="230"/>
      <c r="AF32" s="208"/>
      <c r="AG32" s="231"/>
      <c r="AH32" s="234"/>
      <c r="AI32" s="235"/>
    </row>
    <row r="33" spans="1:35" ht="14.25" customHeight="1" thickBot="1" thickTop="1">
      <c r="A33" s="2"/>
      <c r="B33" s="1"/>
      <c r="C33" s="219" t="s">
        <v>34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9"/>
      <c r="AB33" s="224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225"/>
      <c r="AB34" s="197" t="s">
        <v>6</v>
      </c>
      <c r="AC34" s="198"/>
      <c r="AD34" s="199"/>
      <c r="AE34" s="67" t="s">
        <v>30</v>
      </c>
      <c r="AF34" s="37" t="s">
        <v>31</v>
      </c>
      <c r="AG34" s="38" t="s">
        <v>32</v>
      </c>
      <c r="AH34" s="228"/>
      <c r="AI34" s="213"/>
    </row>
    <row r="35" spans="1:35" ht="19.5" customHeight="1" thickBot="1" thickTop="1">
      <c r="A35" s="221" t="s">
        <v>7</v>
      </c>
      <c r="B35" s="173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200"/>
      <c r="AC35" s="201"/>
      <c r="AD35" s="202"/>
      <c r="AE35" s="42"/>
      <c r="AF35" s="42"/>
      <c r="AG35" s="42"/>
      <c r="AH35" s="85"/>
      <c r="AI35" s="39"/>
    </row>
    <row r="36" spans="1:34" ht="29.25" customHeight="1" thickBot="1" thickTop="1">
      <c r="A36" s="227"/>
      <c r="B36" s="174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22"/>
      <c r="B37" s="175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21" t="s">
        <v>9</v>
      </c>
      <c r="B38" s="173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7"/>
      <c r="B39" s="174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22"/>
      <c r="B40" s="175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21" t="s">
        <v>10</v>
      </c>
      <c r="B41" s="173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7"/>
      <c r="B42" s="174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22"/>
      <c r="B43" s="175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21" t="s">
        <v>11</v>
      </c>
      <c r="B44" s="173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7"/>
      <c r="B45" s="174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22"/>
      <c r="B46" s="175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21" t="s">
        <v>12</v>
      </c>
      <c r="B47" s="173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7"/>
      <c r="B48" s="174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22"/>
      <c r="B49" s="175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9" t="s">
        <v>13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8"/>
      <c r="AC50" s="7"/>
      <c r="AD50" s="74"/>
      <c r="AH50" s="7"/>
    </row>
    <row r="51" spans="1:34" ht="19.5" customHeight="1" thickBot="1">
      <c r="A51" s="221" t="s">
        <v>14</v>
      </c>
      <c r="B51" s="173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7"/>
      <c r="B52" s="174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22"/>
      <c r="B53" s="175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88" t="s">
        <v>51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90"/>
      <c r="AF55" s="190"/>
      <c r="AG55" s="190"/>
    </row>
    <row r="56" ht="13.5" thickBot="1"/>
    <row r="57" spans="1:35" ht="20.25" customHeight="1" thickBot="1">
      <c r="A57" s="191" t="s">
        <v>42</v>
      </c>
      <c r="B57" s="217" t="s">
        <v>43</v>
      </c>
      <c r="C57" s="194"/>
      <c r="D57" s="171" t="s">
        <v>48</v>
      </c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6"/>
      <c r="AB57" s="176" t="s">
        <v>22</v>
      </c>
      <c r="AC57" s="181" t="s">
        <v>23</v>
      </c>
      <c r="AD57" s="206"/>
      <c r="AE57" s="208" t="s">
        <v>22</v>
      </c>
      <c r="AF57" s="209"/>
      <c r="AG57" s="209"/>
      <c r="AH57" s="181" t="s">
        <v>23</v>
      </c>
      <c r="AI57" s="182"/>
    </row>
    <row r="58" spans="1:35" ht="16.5" customHeight="1" thickBot="1" thickTop="1">
      <c r="A58" s="191"/>
      <c r="B58" s="222"/>
      <c r="C58" s="167"/>
      <c r="D58" s="168" t="s">
        <v>4</v>
      </c>
      <c r="E58" s="169"/>
      <c r="F58" s="168" t="s">
        <v>5</v>
      </c>
      <c r="G58" s="169"/>
      <c r="H58" s="168" t="s">
        <v>26</v>
      </c>
      <c r="I58" s="169"/>
      <c r="J58" s="168" t="s">
        <v>27</v>
      </c>
      <c r="K58" s="169"/>
      <c r="L58" s="168" t="s">
        <v>28</v>
      </c>
      <c r="M58" s="169"/>
      <c r="N58" s="168" t="s">
        <v>29</v>
      </c>
      <c r="O58" s="169"/>
      <c r="P58" s="168" t="s">
        <v>33</v>
      </c>
      <c r="Q58" s="169"/>
      <c r="R58" s="168" t="s">
        <v>35</v>
      </c>
      <c r="S58" s="169"/>
      <c r="T58" s="168" t="s">
        <v>40</v>
      </c>
      <c r="U58" s="169"/>
      <c r="V58" s="168" t="s">
        <v>41</v>
      </c>
      <c r="W58" s="169"/>
      <c r="X58" s="168" t="s">
        <v>44</v>
      </c>
      <c r="Y58" s="169"/>
      <c r="Z58" s="210" t="s">
        <v>45</v>
      </c>
      <c r="AA58" s="211"/>
      <c r="AB58" s="177"/>
      <c r="AC58" s="183"/>
      <c r="AD58" s="207"/>
      <c r="AE58" s="208"/>
      <c r="AF58" s="209"/>
      <c r="AG58" s="209"/>
      <c r="AH58" s="183"/>
      <c r="AI58" s="184"/>
    </row>
    <row r="59" spans="1:35" ht="14.25" thickBot="1" thickTop="1">
      <c r="A59" s="2"/>
      <c r="B59" s="1"/>
      <c r="C59" s="203" t="s">
        <v>34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5"/>
      <c r="AB59" s="178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8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6"/>
      <c r="AB60" s="197" t="s">
        <v>6</v>
      </c>
      <c r="AC60" s="198"/>
      <c r="AD60" s="199"/>
      <c r="AE60" s="67" t="s">
        <v>30</v>
      </c>
      <c r="AF60" s="37" t="s">
        <v>31</v>
      </c>
      <c r="AG60" s="38" t="s">
        <v>32</v>
      </c>
      <c r="AH60" s="213"/>
      <c r="AI60" s="214"/>
    </row>
    <row r="61" spans="1:35" ht="24" customHeight="1" thickBot="1" thickTop="1">
      <c r="A61" s="167" t="s">
        <v>7</v>
      </c>
      <c r="B61" s="173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200"/>
      <c r="AC61" s="201"/>
      <c r="AD61" s="202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4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5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70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70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70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70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70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70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70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70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70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70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70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70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71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3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4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5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88" t="s">
        <v>61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90"/>
      <c r="AF82" s="190"/>
      <c r="AG82" s="190"/>
    </row>
    <row r="83" ht="13.5" thickBot="1"/>
    <row r="84" spans="1:35" ht="17.25" customHeight="1" thickBot="1">
      <c r="A84" s="191" t="s">
        <v>42</v>
      </c>
      <c r="B84" s="192" t="s">
        <v>58</v>
      </c>
      <c r="C84" s="194"/>
      <c r="D84" s="171" t="s">
        <v>57</v>
      </c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6"/>
      <c r="AB84" s="176" t="s">
        <v>22</v>
      </c>
      <c r="AC84" s="181" t="s">
        <v>23</v>
      </c>
      <c r="AD84" s="206"/>
      <c r="AE84" s="208" t="s">
        <v>22</v>
      </c>
      <c r="AF84" s="209"/>
      <c r="AG84" s="209"/>
      <c r="AH84" s="181" t="s">
        <v>23</v>
      </c>
      <c r="AI84" s="182"/>
    </row>
    <row r="85" spans="1:35" ht="18.75" customHeight="1" thickBot="1" thickTop="1">
      <c r="A85" s="191"/>
      <c r="B85" s="193"/>
      <c r="C85" s="167"/>
      <c r="D85" s="168" t="s">
        <v>4</v>
      </c>
      <c r="E85" s="169"/>
      <c r="F85" s="168" t="s">
        <v>5</v>
      </c>
      <c r="G85" s="169"/>
      <c r="H85" s="168" t="s">
        <v>26</v>
      </c>
      <c r="I85" s="169"/>
      <c r="J85" s="168" t="s">
        <v>27</v>
      </c>
      <c r="K85" s="169"/>
      <c r="L85" s="168" t="s">
        <v>28</v>
      </c>
      <c r="M85" s="169"/>
      <c r="N85" s="168" t="s">
        <v>29</v>
      </c>
      <c r="O85" s="169"/>
      <c r="P85" s="168" t="s">
        <v>33</v>
      </c>
      <c r="Q85" s="169"/>
      <c r="R85" s="168" t="s">
        <v>35</v>
      </c>
      <c r="S85" s="169"/>
      <c r="T85" s="168" t="s">
        <v>40</v>
      </c>
      <c r="U85" s="169"/>
      <c r="V85" s="168" t="s">
        <v>41</v>
      </c>
      <c r="W85" s="169"/>
      <c r="X85" s="168" t="s">
        <v>44</v>
      </c>
      <c r="Y85" s="169"/>
      <c r="Z85" s="210" t="s">
        <v>45</v>
      </c>
      <c r="AA85" s="211"/>
      <c r="AB85" s="177"/>
      <c r="AC85" s="183"/>
      <c r="AD85" s="207"/>
      <c r="AE85" s="208"/>
      <c r="AF85" s="209"/>
      <c r="AG85" s="209"/>
      <c r="AH85" s="183"/>
      <c r="AI85" s="184"/>
    </row>
    <row r="86" spans="1:35" ht="17.25" customHeight="1" thickBot="1" thickTop="1">
      <c r="A86" s="2"/>
      <c r="B86" s="1"/>
      <c r="C86" s="203" t="s">
        <v>34</v>
      </c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5"/>
      <c r="AB86" s="178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8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6"/>
      <c r="AB87" s="197" t="s">
        <v>6</v>
      </c>
      <c r="AC87" s="198"/>
      <c r="AD87" s="199"/>
      <c r="AE87" s="67" t="s">
        <v>30</v>
      </c>
      <c r="AF87" s="37" t="s">
        <v>31</v>
      </c>
      <c r="AG87" s="38" t="s">
        <v>32</v>
      </c>
      <c r="AH87" s="213"/>
      <c r="AI87" s="214"/>
    </row>
    <row r="88" spans="1:35" ht="21" customHeight="1" thickBot="1" thickTop="1">
      <c r="A88" s="167" t="s">
        <v>7</v>
      </c>
      <c r="B88" s="173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200"/>
      <c r="AC88" s="201"/>
      <c r="AD88" s="202"/>
      <c r="AE88" s="42"/>
      <c r="AF88" s="42"/>
      <c r="AG88" s="42"/>
      <c r="AH88" s="85"/>
      <c r="AI88" s="39"/>
    </row>
    <row r="89" spans="1:37" ht="26.25" thickBot="1" thickTop="1">
      <c r="A89" s="167"/>
      <c r="B89" s="174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5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67" t="s">
        <v>9</v>
      </c>
      <c r="B91" s="170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70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70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67" t="s">
        <v>10</v>
      </c>
      <c r="B94" s="170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70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70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67" t="s">
        <v>11</v>
      </c>
      <c r="B97" s="170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70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70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67" t="s">
        <v>12</v>
      </c>
      <c r="B100" s="170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70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70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71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3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4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5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88" t="s">
        <v>68</v>
      </c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90"/>
      <c r="AF109" s="190"/>
      <c r="AG109" s="190"/>
    </row>
    <row r="110" ht="13.5" thickBot="1"/>
    <row r="111" spans="1:35" ht="19.5" customHeight="1" thickBot="1">
      <c r="A111" s="191" t="s">
        <v>42</v>
      </c>
      <c r="B111" s="192" t="s">
        <v>58</v>
      </c>
      <c r="C111" s="194"/>
      <c r="D111" s="171" t="s">
        <v>69</v>
      </c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6"/>
      <c r="AB111" s="176" t="s">
        <v>22</v>
      </c>
      <c r="AC111" s="181" t="s">
        <v>23</v>
      </c>
      <c r="AD111" s="206"/>
      <c r="AE111" s="208" t="s">
        <v>22</v>
      </c>
      <c r="AF111" s="209"/>
      <c r="AG111" s="209"/>
      <c r="AH111" s="181" t="s">
        <v>23</v>
      </c>
      <c r="AI111" s="182"/>
    </row>
    <row r="112" spans="1:35" ht="21" customHeight="1" thickBot="1" thickTop="1">
      <c r="A112" s="191"/>
      <c r="B112" s="193"/>
      <c r="C112" s="167"/>
      <c r="D112" s="168" t="s">
        <v>4</v>
      </c>
      <c r="E112" s="169"/>
      <c r="F112" s="168" t="s">
        <v>5</v>
      </c>
      <c r="G112" s="169"/>
      <c r="H112" s="168" t="s">
        <v>26</v>
      </c>
      <c r="I112" s="169"/>
      <c r="J112" s="168" t="s">
        <v>27</v>
      </c>
      <c r="K112" s="169"/>
      <c r="L112" s="168" t="s">
        <v>28</v>
      </c>
      <c r="M112" s="169"/>
      <c r="N112" s="168" t="s">
        <v>29</v>
      </c>
      <c r="O112" s="169"/>
      <c r="P112" s="168" t="s">
        <v>33</v>
      </c>
      <c r="Q112" s="169"/>
      <c r="R112" s="168" t="s">
        <v>35</v>
      </c>
      <c r="S112" s="169"/>
      <c r="T112" s="168" t="s">
        <v>40</v>
      </c>
      <c r="U112" s="169"/>
      <c r="V112" s="168" t="s">
        <v>41</v>
      </c>
      <c r="W112" s="169"/>
      <c r="X112" s="168" t="s">
        <v>44</v>
      </c>
      <c r="Y112" s="169"/>
      <c r="Z112" s="210" t="s">
        <v>45</v>
      </c>
      <c r="AA112" s="211"/>
      <c r="AB112" s="177"/>
      <c r="AC112" s="183"/>
      <c r="AD112" s="207"/>
      <c r="AE112" s="208"/>
      <c r="AF112" s="209"/>
      <c r="AG112" s="209"/>
      <c r="AH112" s="183"/>
      <c r="AI112" s="184"/>
    </row>
    <row r="113" spans="1:35" ht="21.75" customHeight="1" thickBot="1" thickTop="1">
      <c r="A113" s="2"/>
      <c r="B113" s="1"/>
      <c r="C113" s="203" t="s">
        <v>34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5"/>
      <c r="AB113" s="178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85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6"/>
      <c r="AB114" s="197" t="s">
        <v>6</v>
      </c>
      <c r="AC114" s="198"/>
      <c r="AD114" s="199"/>
      <c r="AE114" s="67" t="s">
        <v>30</v>
      </c>
      <c r="AF114" s="37" t="s">
        <v>31</v>
      </c>
      <c r="AG114" s="38" t="s">
        <v>32</v>
      </c>
      <c r="AH114" s="213"/>
      <c r="AI114" s="214"/>
    </row>
    <row r="115" spans="1:35" ht="22.5" customHeight="1" thickBot="1" thickTop="1">
      <c r="A115" s="167" t="s">
        <v>7</v>
      </c>
      <c r="B115" s="173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200"/>
      <c r="AC115" s="201"/>
      <c r="AD115" s="202"/>
      <c r="AE115" s="42"/>
      <c r="AF115" s="42"/>
      <c r="AG115" s="42"/>
      <c r="AH115" s="85"/>
      <c r="AI115" s="39"/>
    </row>
    <row r="116" spans="1:34" ht="26.25" thickBot="1" thickTop="1">
      <c r="A116" s="167"/>
      <c r="B116" s="174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5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70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70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70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70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70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70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70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70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70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70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70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70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71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3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4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5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88" t="s">
        <v>77</v>
      </c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90"/>
      <c r="AF136" s="190"/>
      <c r="AG136" s="190"/>
    </row>
    <row r="137" ht="13.5" thickBot="1"/>
    <row r="138" spans="1:35" ht="24" customHeight="1" thickBot="1">
      <c r="A138" s="191" t="s">
        <v>42</v>
      </c>
      <c r="B138" s="192" t="s">
        <v>58</v>
      </c>
      <c r="C138" s="194"/>
      <c r="D138" s="171" t="s">
        <v>76</v>
      </c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6"/>
      <c r="AB138" s="176" t="s">
        <v>22</v>
      </c>
      <c r="AC138" s="181" t="s">
        <v>23</v>
      </c>
      <c r="AD138" s="206"/>
      <c r="AE138" s="208" t="s">
        <v>22</v>
      </c>
      <c r="AF138" s="209"/>
      <c r="AG138" s="209"/>
      <c r="AH138" s="181" t="s">
        <v>23</v>
      </c>
      <c r="AI138" s="182"/>
    </row>
    <row r="139" spans="1:35" ht="20.25" customHeight="1" thickBot="1" thickTop="1">
      <c r="A139" s="191"/>
      <c r="B139" s="193"/>
      <c r="C139" s="167"/>
      <c r="D139" s="168" t="s">
        <v>4</v>
      </c>
      <c r="E139" s="169"/>
      <c r="F139" s="168" t="s">
        <v>5</v>
      </c>
      <c r="G139" s="169"/>
      <c r="H139" s="168" t="s">
        <v>26</v>
      </c>
      <c r="I139" s="169"/>
      <c r="J139" s="168" t="s">
        <v>27</v>
      </c>
      <c r="K139" s="169"/>
      <c r="L139" s="168" t="s">
        <v>28</v>
      </c>
      <c r="M139" s="169"/>
      <c r="N139" s="168" t="s">
        <v>29</v>
      </c>
      <c r="O139" s="169"/>
      <c r="P139" s="168" t="s">
        <v>33</v>
      </c>
      <c r="Q139" s="169"/>
      <c r="R139" s="168" t="s">
        <v>35</v>
      </c>
      <c r="S139" s="169"/>
      <c r="T139" s="168" t="s">
        <v>40</v>
      </c>
      <c r="U139" s="169"/>
      <c r="V139" s="168" t="s">
        <v>41</v>
      </c>
      <c r="W139" s="169"/>
      <c r="X139" s="168" t="s">
        <v>44</v>
      </c>
      <c r="Y139" s="169"/>
      <c r="Z139" s="210" t="s">
        <v>45</v>
      </c>
      <c r="AA139" s="211"/>
      <c r="AB139" s="177"/>
      <c r="AC139" s="183"/>
      <c r="AD139" s="207"/>
      <c r="AE139" s="208"/>
      <c r="AF139" s="209"/>
      <c r="AG139" s="209"/>
      <c r="AH139" s="183"/>
      <c r="AI139" s="184"/>
    </row>
    <row r="140" spans="1:35" ht="24" customHeight="1" thickBot="1" thickTop="1">
      <c r="A140" s="2"/>
      <c r="B140" s="1"/>
      <c r="C140" s="203" t="s">
        <v>34</v>
      </c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5"/>
      <c r="AB140" s="178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85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6"/>
      <c r="AB141" s="197" t="s">
        <v>6</v>
      </c>
      <c r="AC141" s="198"/>
      <c r="AD141" s="199"/>
      <c r="AE141" s="67" t="s">
        <v>30</v>
      </c>
      <c r="AF141" s="37" t="s">
        <v>31</v>
      </c>
      <c r="AG141" s="38" t="s">
        <v>32</v>
      </c>
      <c r="AH141" s="213"/>
      <c r="AI141" s="214"/>
    </row>
    <row r="142" spans="1:35" ht="27.75" customHeight="1" thickBot="1" thickTop="1">
      <c r="A142" s="167" t="s">
        <v>7</v>
      </c>
      <c r="B142" s="173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200"/>
      <c r="AC142" s="201"/>
      <c r="AD142" s="202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4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5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70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70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70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70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70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70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70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70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70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70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70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70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71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3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4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5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88" t="s">
        <v>83</v>
      </c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90"/>
      <c r="AF163" s="190"/>
      <c r="AG163" s="190"/>
    </row>
    <row r="164" ht="13.5" thickBot="1"/>
    <row r="165" spans="1:35" ht="21" customHeight="1" thickBot="1">
      <c r="A165" s="191" t="s">
        <v>42</v>
      </c>
      <c r="B165" s="192" t="s">
        <v>58</v>
      </c>
      <c r="C165" s="194"/>
      <c r="D165" s="171" t="s">
        <v>82</v>
      </c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6"/>
      <c r="AB165" s="176" t="s">
        <v>22</v>
      </c>
      <c r="AC165" s="181" t="s">
        <v>23</v>
      </c>
      <c r="AD165" s="206"/>
      <c r="AE165" s="208" t="s">
        <v>22</v>
      </c>
      <c r="AF165" s="209"/>
      <c r="AG165" s="209"/>
      <c r="AH165" s="181" t="s">
        <v>23</v>
      </c>
      <c r="AI165" s="182"/>
    </row>
    <row r="166" spans="1:35" ht="25.5" customHeight="1" thickBot="1" thickTop="1">
      <c r="A166" s="191"/>
      <c r="B166" s="193"/>
      <c r="C166" s="167"/>
      <c r="D166" s="168" t="s">
        <v>4</v>
      </c>
      <c r="E166" s="169"/>
      <c r="F166" s="168" t="s">
        <v>5</v>
      </c>
      <c r="G166" s="169"/>
      <c r="H166" s="168" t="s">
        <v>26</v>
      </c>
      <c r="I166" s="169"/>
      <c r="J166" s="168" t="s">
        <v>27</v>
      </c>
      <c r="K166" s="169"/>
      <c r="L166" s="168" t="s">
        <v>28</v>
      </c>
      <c r="M166" s="169"/>
      <c r="N166" s="168" t="s">
        <v>29</v>
      </c>
      <c r="O166" s="169"/>
      <c r="P166" s="168" t="s">
        <v>33</v>
      </c>
      <c r="Q166" s="169"/>
      <c r="R166" s="168" t="s">
        <v>35</v>
      </c>
      <c r="S166" s="169"/>
      <c r="T166" s="168" t="s">
        <v>40</v>
      </c>
      <c r="U166" s="169"/>
      <c r="V166" s="168" t="s">
        <v>41</v>
      </c>
      <c r="W166" s="169"/>
      <c r="X166" s="168" t="s">
        <v>44</v>
      </c>
      <c r="Y166" s="169"/>
      <c r="Z166" s="210" t="s">
        <v>45</v>
      </c>
      <c r="AA166" s="211"/>
      <c r="AB166" s="177"/>
      <c r="AC166" s="183"/>
      <c r="AD166" s="207"/>
      <c r="AE166" s="208"/>
      <c r="AF166" s="209"/>
      <c r="AG166" s="209"/>
      <c r="AH166" s="183"/>
      <c r="AI166" s="184"/>
    </row>
    <row r="167" spans="1:35" ht="22.5" customHeight="1" thickBot="1" thickTop="1">
      <c r="A167" s="2"/>
      <c r="B167" s="1"/>
      <c r="C167" s="203" t="s">
        <v>34</v>
      </c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5"/>
      <c r="AB167" s="178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85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6"/>
      <c r="AB168" s="197" t="s">
        <v>6</v>
      </c>
      <c r="AC168" s="198"/>
      <c r="AD168" s="199"/>
      <c r="AE168" s="67" t="s">
        <v>30</v>
      </c>
      <c r="AF168" s="37" t="s">
        <v>31</v>
      </c>
      <c r="AG168" s="38" t="s">
        <v>32</v>
      </c>
      <c r="AH168" s="213"/>
      <c r="AI168" s="214"/>
    </row>
    <row r="169" spans="1:35" ht="24.75" customHeight="1" thickBot="1" thickTop="1">
      <c r="A169" s="167" t="s">
        <v>7</v>
      </c>
      <c r="B169" s="173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200"/>
      <c r="AC169" s="201"/>
      <c r="AD169" s="202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4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5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70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70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70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70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70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70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70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70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70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70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70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70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71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3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4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5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88" t="s">
        <v>87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90"/>
      <c r="AF190" s="190"/>
      <c r="AG190" s="190"/>
    </row>
    <row r="191" ht="21.75" customHeight="1" thickBot="1"/>
    <row r="192" spans="1:35" ht="20.25" customHeight="1" thickBot="1">
      <c r="A192" s="191" t="s">
        <v>42</v>
      </c>
      <c r="B192" s="192" t="s">
        <v>58</v>
      </c>
      <c r="C192" s="194"/>
      <c r="D192" s="171" t="s">
        <v>88</v>
      </c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6"/>
      <c r="AB192" s="176" t="s">
        <v>22</v>
      </c>
      <c r="AC192" s="181" t="s">
        <v>23</v>
      </c>
      <c r="AD192" s="206"/>
      <c r="AE192" s="208" t="s">
        <v>22</v>
      </c>
      <c r="AF192" s="209"/>
      <c r="AG192" s="209"/>
      <c r="AH192" s="181" t="s">
        <v>23</v>
      </c>
      <c r="AI192" s="182"/>
    </row>
    <row r="193" spans="1:35" ht="24" customHeight="1" thickBot="1" thickTop="1">
      <c r="A193" s="191"/>
      <c r="B193" s="193"/>
      <c r="C193" s="167"/>
      <c r="D193" s="168" t="s">
        <v>4</v>
      </c>
      <c r="E193" s="169"/>
      <c r="F193" s="168" t="s">
        <v>5</v>
      </c>
      <c r="G193" s="169"/>
      <c r="H193" s="168" t="s">
        <v>26</v>
      </c>
      <c r="I193" s="169"/>
      <c r="J193" s="168" t="s">
        <v>27</v>
      </c>
      <c r="K193" s="169"/>
      <c r="L193" s="168" t="s">
        <v>28</v>
      </c>
      <c r="M193" s="169"/>
      <c r="N193" s="168" t="s">
        <v>29</v>
      </c>
      <c r="O193" s="169"/>
      <c r="P193" s="168" t="s">
        <v>33</v>
      </c>
      <c r="Q193" s="169"/>
      <c r="R193" s="168" t="s">
        <v>35</v>
      </c>
      <c r="S193" s="169"/>
      <c r="T193" s="168" t="s">
        <v>40</v>
      </c>
      <c r="U193" s="169"/>
      <c r="V193" s="168" t="s">
        <v>41</v>
      </c>
      <c r="W193" s="169"/>
      <c r="X193" s="168" t="s">
        <v>44</v>
      </c>
      <c r="Y193" s="169"/>
      <c r="Z193" s="210" t="s">
        <v>45</v>
      </c>
      <c r="AA193" s="211"/>
      <c r="AB193" s="177"/>
      <c r="AC193" s="183"/>
      <c r="AD193" s="207"/>
      <c r="AE193" s="208"/>
      <c r="AF193" s="209"/>
      <c r="AG193" s="209"/>
      <c r="AH193" s="183"/>
      <c r="AI193" s="184"/>
    </row>
    <row r="194" spans="1:35" ht="21" customHeight="1" thickBot="1" thickTop="1">
      <c r="A194" s="2"/>
      <c r="B194" s="1"/>
      <c r="C194" s="203" t="s">
        <v>34</v>
      </c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5"/>
      <c r="AB194" s="178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85"/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6"/>
      <c r="AB195" s="197" t="s">
        <v>6</v>
      </c>
      <c r="AC195" s="198"/>
      <c r="AD195" s="199"/>
      <c r="AE195" s="67" t="s">
        <v>30</v>
      </c>
      <c r="AF195" s="37" t="s">
        <v>31</v>
      </c>
      <c r="AG195" s="38" t="s">
        <v>32</v>
      </c>
      <c r="AH195" s="213"/>
      <c r="AI195" s="214"/>
    </row>
    <row r="196" spans="1:35" ht="27" customHeight="1" thickBot="1" thickTop="1">
      <c r="A196" s="167" t="s">
        <v>7</v>
      </c>
      <c r="B196" s="173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200"/>
      <c r="AC196" s="201"/>
      <c r="AD196" s="202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4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5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70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70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70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70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70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70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70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70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70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70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70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70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71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3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4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5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88" t="s">
        <v>94</v>
      </c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90"/>
      <c r="AF217" s="190"/>
      <c r="AG217" s="190"/>
    </row>
    <row r="218" ht="13.5" thickBot="1"/>
    <row r="219" spans="1:35" ht="24" customHeight="1" thickBot="1">
      <c r="A219" s="191" t="s">
        <v>42</v>
      </c>
      <c r="B219" s="192" t="s">
        <v>58</v>
      </c>
      <c r="C219" s="194"/>
      <c r="D219" s="171" t="s">
        <v>93</v>
      </c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  <c r="AA219" s="196"/>
      <c r="AB219" s="176" t="s">
        <v>22</v>
      </c>
      <c r="AC219" s="181" t="s">
        <v>23</v>
      </c>
      <c r="AD219" s="206"/>
      <c r="AE219" s="208" t="s">
        <v>22</v>
      </c>
      <c r="AF219" s="209"/>
      <c r="AG219" s="209"/>
      <c r="AH219" s="181" t="s">
        <v>23</v>
      </c>
      <c r="AI219" s="182"/>
    </row>
    <row r="220" spans="1:35" ht="24" customHeight="1" thickBot="1" thickTop="1">
      <c r="A220" s="191"/>
      <c r="B220" s="193"/>
      <c r="C220" s="167"/>
      <c r="D220" s="168" t="s">
        <v>4</v>
      </c>
      <c r="E220" s="169"/>
      <c r="F220" s="168" t="s">
        <v>5</v>
      </c>
      <c r="G220" s="169"/>
      <c r="H220" s="168" t="s">
        <v>26</v>
      </c>
      <c r="I220" s="169"/>
      <c r="J220" s="168" t="s">
        <v>27</v>
      </c>
      <c r="K220" s="169"/>
      <c r="L220" s="168" t="s">
        <v>28</v>
      </c>
      <c r="M220" s="169"/>
      <c r="N220" s="168" t="s">
        <v>29</v>
      </c>
      <c r="O220" s="169"/>
      <c r="P220" s="168" t="s">
        <v>33</v>
      </c>
      <c r="Q220" s="169"/>
      <c r="R220" s="168" t="s">
        <v>35</v>
      </c>
      <c r="S220" s="169"/>
      <c r="T220" s="168" t="s">
        <v>40</v>
      </c>
      <c r="U220" s="169"/>
      <c r="V220" s="168" t="s">
        <v>41</v>
      </c>
      <c r="W220" s="169"/>
      <c r="X220" s="168" t="s">
        <v>44</v>
      </c>
      <c r="Y220" s="169"/>
      <c r="Z220" s="210" t="s">
        <v>45</v>
      </c>
      <c r="AA220" s="211"/>
      <c r="AB220" s="177"/>
      <c r="AC220" s="183"/>
      <c r="AD220" s="207"/>
      <c r="AE220" s="208"/>
      <c r="AF220" s="209"/>
      <c r="AG220" s="209"/>
      <c r="AH220" s="183"/>
      <c r="AI220" s="184"/>
    </row>
    <row r="221" spans="1:35" ht="24.75" customHeight="1" thickBot="1" thickTop="1">
      <c r="A221" s="2"/>
      <c r="B221" s="1"/>
      <c r="C221" s="203" t="s">
        <v>34</v>
      </c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5"/>
      <c r="AB221" s="178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85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6"/>
      <c r="AB222" s="197" t="s">
        <v>6</v>
      </c>
      <c r="AC222" s="198"/>
      <c r="AD222" s="199"/>
      <c r="AE222" s="67" t="s">
        <v>30</v>
      </c>
      <c r="AF222" s="37" t="s">
        <v>31</v>
      </c>
      <c r="AG222" s="38" t="s">
        <v>32</v>
      </c>
      <c r="AH222" s="213"/>
      <c r="AI222" s="214"/>
    </row>
    <row r="223" spans="1:35" ht="25.5" customHeight="1" thickBot="1" thickTop="1">
      <c r="A223" s="167" t="s">
        <v>7</v>
      </c>
      <c r="B223" s="173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200"/>
      <c r="AC223" s="201"/>
      <c r="AD223" s="202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4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5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70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70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70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70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70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70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70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70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70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70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70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70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71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3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4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5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88" t="s">
        <v>99</v>
      </c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90"/>
      <c r="AF244" s="190"/>
      <c r="AG244" s="190"/>
    </row>
    <row r="245" ht="13.5" thickBot="1"/>
    <row r="246" spans="1:35" ht="20.25" customHeight="1" thickBot="1">
      <c r="A246" s="191" t="s">
        <v>42</v>
      </c>
      <c r="B246" s="192" t="s">
        <v>58</v>
      </c>
      <c r="C246" s="194"/>
      <c r="D246" s="171" t="s">
        <v>100</v>
      </c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  <c r="AA246" s="196"/>
      <c r="AB246" s="176" t="s">
        <v>22</v>
      </c>
      <c r="AC246" s="181" t="s">
        <v>23</v>
      </c>
      <c r="AD246" s="206"/>
      <c r="AE246" s="208" t="s">
        <v>22</v>
      </c>
      <c r="AF246" s="209"/>
      <c r="AG246" s="209"/>
      <c r="AH246" s="181" t="s">
        <v>23</v>
      </c>
      <c r="AI246" s="182"/>
    </row>
    <row r="247" spans="1:35" ht="25.5" customHeight="1" thickBot="1" thickTop="1">
      <c r="A247" s="191"/>
      <c r="B247" s="193"/>
      <c r="C247" s="167"/>
      <c r="D247" s="168" t="s">
        <v>4</v>
      </c>
      <c r="E247" s="169"/>
      <c r="F247" s="168" t="s">
        <v>5</v>
      </c>
      <c r="G247" s="169"/>
      <c r="H247" s="168" t="s">
        <v>26</v>
      </c>
      <c r="I247" s="169"/>
      <c r="J247" s="168" t="s">
        <v>27</v>
      </c>
      <c r="K247" s="169"/>
      <c r="L247" s="168" t="s">
        <v>28</v>
      </c>
      <c r="M247" s="169"/>
      <c r="N247" s="168" t="s">
        <v>29</v>
      </c>
      <c r="O247" s="169"/>
      <c r="P247" s="168" t="s">
        <v>33</v>
      </c>
      <c r="Q247" s="169"/>
      <c r="R247" s="168" t="s">
        <v>35</v>
      </c>
      <c r="S247" s="169"/>
      <c r="T247" s="168" t="s">
        <v>40</v>
      </c>
      <c r="U247" s="169"/>
      <c r="V247" s="168" t="s">
        <v>41</v>
      </c>
      <c r="W247" s="169"/>
      <c r="X247" s="168" t="s">
        <v>44</v>
      </c>
      <c r="Y247" s="169"/>
      <c r="Z247" s="210" t="s">
        <v>45</v>
      </c>
      <c r="AA247" s="211"/>
      <c r="AB247" s="177"/>
      <c r="AC247" s="183"/>
      <c r="AD247" s="207"/>
      <c r="AE247" s="208"/>
      <c r="AF247" s="209"/>
      <c r="AG247" s="209"/>
      <c r="AH247" s="183"/>
      <c r="AI247" s="184"/>
    </row>
    <row r="248" spans="1:35" ht="20.25" customHeight="1" thickBot="1" thickTop="1">
      <c r="A248" s="2"/>
      <c r="B248" s="1"/>
      <c r="C248" s="203" t="s">
        <v>34</v>
      </c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5"/>
      <c r="AB248" s="178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85"/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6"/>
      <c r="AB249" s="197" t="s">
        <v>6</v>
      </c>
      <c r="AC249" s="198"/>
      <c r="AD249" s="199"/>
      <c r="AE249" s="67" t="s">
        <v>30</v>
      </c>
      <c r="AF249" s="37" t="s">
        <v>31</v>
      </c>
      <c r="AG249" s="38" t="s">
        <v>32</v>
      </c>
      <c r="AH249" s="213"/>
      <c r="AI249" s="214"/>
    </row>
    <row r="250" spans="1:35" ht="27" customHeight="1" thickBot="1" thickTop="1">
      <c r="A250" s="167" t="s">
        <v>7</v>
      </c>
      <c r="B250" s="173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200"/>
      <c r="AC250" s="201"/>
      <c r="AD250" s="202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4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5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70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70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70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70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70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70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70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70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70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70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70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70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71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3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4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5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88" t="s">
        <v>107</v>
      </c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90"/>
      <c r="AF271" s="190"/>
      <c r="AG271" s="190"/>
    </row>
    <row r="272" ht="13.5" thickBot="1"/>
    <row r="273" spans="1:35" ht="23.25" customHeight="1" thickBot="1">
      <c r="A273" s="191" t="s">
        <v>42</v>
      </c>
      <c r="B273" s="192" t="s">
        <v>58</v>
      </c>
      <c r="C273" s="194"/>
      <c r="D273" s="171" t="s">
        <v>108</v>
      </c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  <c r="AA273" s="196"/>
      <c r="AB273" s="176" t="s">
        <v>22</v>
      </c>
      <c r="AC273" s="181" t="s">
        <v>23</v>
      </c>
      <c r="AD273" s="206"/>
      <c r="AE273" s="208" t="s">
        <v>22</v>
      </c>
      <c r="AF273" s="209"/>
      <c r="AG273" s="209"/>
      <c r="AH273" s="181" t="s">
        <v>23</v>
      </c>
      <c r="AI273" s="182"/>
    </row>
    <row r="274" spans="1:35" ht="23.25" customHeight="1" thickBot="1" thickTop="1">
      <c r="A274" s="191"/>
      <c r="B274" s="193"/>
      <c r="C274" s="167"/>
      <c r="D274" s="168" t="s">
        <v>4</v>
      </c>
      <c r="E274" s="169"/>
      <c r="F274" s="168" t="s">
        <v>5</v>
      </c>
      <c r="G274" s="169"/>
      <c r="H274" s="168" t="s">
        <v>26</v>
      </c>
      <c r="I274" s="169"/>
      <c r="J274" s="168" t="s">
        <v>27</v>
      </c>
      <c r="K274" s="169"/>
      <c r="L274" s="168" t="s">
        <v>28</v>
      </c>
      <c r="M274" s="169"/>
      <c r="N274" s="168" t="s">
        <v>29</v>
      </c>
      <c r="O274" s="169"/>
      <c r="P274" s="168" t="s">
        <v>33</v>
      </c>
      <c r="Q274" s="169"/>
      <c r="R274" s="168" t="s">
        <v>35</v>
      </c>
      <c r="S274" s="169"/>
      <c r="T274" s="168" t="s">
        <v>40</v>
      </c>
      <c r="U274" s="169"/>
      <c r="V274" s="168" t="s">
        <v>41</v>
      </c>
      <c r="W274" s="169"/>
      <c r="X274" s="168" t="s">
        <v>44</v>
      </c>
      <c r="Y274" s="169"/>
      <c r="Z274" s="210" t="s">
        <v>45</v>
      </c>
      <c r="AA274" s="211"/>
      <c r="AB274" s="177"/>
      <c r="AC274" s="183"/>
      <c r="AD274" s="207"/>
      <c r="AE274" s="208"/>
      <c r="AF274" s="209"/>
      <c r="AG274" s="209"/>
      <c r="AH274" s="183"/>
      <c r="AI274" s="184"/>
    </row>
    <row r="275" spans="1:35" ht="24" customHeight="1" thickBot="1" thickTop="1">
      <c r="A275" s="2"/>
      <c r="B275" s="1"/>
      <c r="C275" s="203" t="s">
        <v>34</v>
      </c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5"/>
      <c r="AB275" s="178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85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6"/>
      <c r="AB276" s="197" t="s">
        <v>6</v>
      </c>
      <c r="AC276" s="198"/>
      <c r="AD276" s="199"/>
      <c r="AE276" s="67" t="s">
        <v>30</v>
      </c>
      <c r="AF276" s="37" t="s">
        <v>31</v>
      </c>
      <c r="AG276" s="38" t="s">
        <v>32</v>
      </c>
      <c r="AH276" s="213"/>
      <c r="AI276" s="214"/>
    </row>
    <row r="277" spans="1:35" ht="25.5" customHeight="1" thickBot="1" thickTop="1">
      <c r="A277" s="167" t="s">
        <v>7</v>
      </c>
      <c r="B277" s="173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200"/>
      <c r="AC277" s="201"/>
      <c r="AD277" s="202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4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5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70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70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70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70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70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70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70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70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70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70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70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70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71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3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4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5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88" t="s">
        <v>114</v>
      </c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90"/>
      <c r="AF298" s="190"/>
      <c r="AG298" s="190"/>
    </row>
    <row r="299" ht="13.5" thickBot="1"/>
    <row r="300" spans="1:35" ht="24" customHeight="1" thickBot="1">
      <c r="A300" s="191" t="s">
        <v>42</v>
      </c>
      <c r="B300" s="192" t="s">
        <v>58</v>
      </c>
      <c r="C300" s="194"/>
      <c r="D300" s="171" t="s">
        <v>113</v>
      </c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6"/>
      <c r="AB300" s="176" t="s">
        <v>22</v>
      </c>
      <c r="AC300" s="181" t="s">
        <v>23</v>
      </c>
      <c r="AD300" s="206"/>
      <c r="AE300" s="208" t="s">
        <v>22</v>
      </c>
      <c r="AF300" s="209"/>
      <c r="AG300" s="209"/>
      <c r="AH300" s="181" t="s">
        <v>23</v>
      </c>
      <c r="AI300" s="182"/>
    </row>
    <row r="301" spans="1:35" ht="23.25" customHeight="1" thickBot="1" thickTop="1">
      <c r="A301" s="191"/>
      <c r="B301" s="193"/>
      <c r="C301" s="167"/>
      <c r="D301" s="168" t="s">
        <v>4</v>
      </c>
      <c r="E301" s="169"/>
      <c r="F301" s="168" t="s">
        <v>5</v>
      </c>
      <c r="G301" s="169"/>
      <c r="H301" s="168" t="s">
        <v>26</v>
      </c>
      <c r="I301" s="169"/>
      <c r="J301" s="168" t="s">
        <v>27</v>
      </c>
      <c r="K301" s="169"/>
      <c r="L301" s="168" t="s">
        <v>28</v>
      </c>
      <c r="M301" s="169"/>
      <c r="N301" s="168" t="s">
        <v>29</v>
      </c>
      <c r="O301" s="169"/>
      <c r="P301" s="168" t="s">
        <v>33</v>
      </c>
      <c r="Q301" s="169"/>
      <c r="R301" s="168" t="s">
        <v>35</v>
      </c>
      <c r="S301" s="169"/>
      <c r="T301" s="168" t="s">
        <v>40</v>
      </c>
      <c r="U301" s="169"/>
      <c r="V301" s="168" t="s">
        <v>41</v>
      </c>
      <c r="W301" s="169"/>
      <c r="X301" s="168" t="s">
        <v>44</v>
      </c>
      <c r="Y301" s="169"/>
      <c r="Z301" s="210" t="s">
        <v>45</v>
      </c>
      <c r="AA301" s="211"/>
      <c r="AB301" s="177"/>
      <c r="AC301" s="183"/>
      <c r="AD301" s="207"/>
      <c r="AE301" s="208"/>
      <c r="AF301" s="209"/>
      <c r="AG301" s="209"/>
      <c r="AH301" s="183"/>
      <c r="AI301" s="184"/>
    </row>
    <row r="302" spans="1:35" ht="26.25" customHeight="1" thickBot="1" thickTop="1">
      <c r="A302" s="2"/>
      <c r="B302" s="1"/>
      <c r="C302" s="203" t="s">
        <v>34</v>
      </c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5"/>
      <c r="AB302" s="178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85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7"/>
      <c r="AB303" s="197" t="s">
        <v>6</v>
      </c>
      <c r="AC303" s="198"/>
      <c r="AD303" s="199"/>
      <c r="AE303" s="67" t="s">
        <v>30</v>
      </c>
      <c r="AF303" s="37" t="s">
        <v>31</v>
      </c>
      <c r="AG303" s="38" t="s">
        <v>32</v>
      </c>
      <c r="AH303" s="179"/>
      <c r="AI303" s="180"/>
    </row>
    <row r="304" spans="1:35" ht="27.75" customHeight="1" thickBot="1" thickTop="1">
      <c r="A304" s="167" t="s">
        <v>7</v>
      </c>
      <c r="B304" s="173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200"/>
      <c r="AC304" s="201"/>
      <c r="AD304" s="202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4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5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70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70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70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70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70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70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70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70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70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70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70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70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71" t="s">
        <v>13</v>
      </c>
      <c r="B319" s="172"/>
      <c r="C319" s="172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  <c r="AA319" s="172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3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4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-0.005543327626966658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5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88" t="s">
        <v>119</v>
      </c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90"/>
      <c r="AF325" s="190"/>
      <c r="AG325" s="190"/>
    </row>
    <row r="326" ht="13.5" thickBot="1"/>
    <row r="327" spans="1:35" ht="21.75" customHeight="1" thickBot="1">
      <c r="A327" s="191" t="s">
        <v>42</v>
      </c>
      <c r="B327" s="192" t="s">
        <v>58</v>
      </c>
      <c r="C327" s="194"/>
      <c r="D327" s="171" t="s">
        <v>120</v>
      </c>
      <c r="E327" s="195"/>
      <c r="F327" s="195"/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  <c r="AA327" s="196"/>
      <c r="AB327" s="176" t="s">
        <v>22</v>
      </c>
      <c r="AC327" s="181" t="s">
        <v>23</v>
      </c>
      <c r="AD327" s="206"/>
      <c r="AE327" s="208" t="s">
        <v>22</v>
      </c>
      <c r="AF327" s="209"/>
      <c r="AG327" s="209"/>
      <c r="AH327" s="181" t="s">
        <v>23</v>
      </c>
      <c r="AI327" s="182"/>
    </row>
    <row r="328" spans="1:35" ht="24.75" customHeight="1" thickBot="1" thickTop="1">
      <c r="A328" s="191"/>
      <c r="B328" s="193"/>
      <c r="C328" s="167"/>
      <c r="D328" s="168" t="s">
        <v>4</v>
      </c>
      <c r="E328" s="169"/>
      <c r="F328" s="168" t="s">
        <v>5</v>
      </c>
      <c r="G328" s="169"/>
      <c r="H328" s="168" t="s">
        <v>26</v>
      </c>
      <c r="I328" s="169"/>
      <c r="J328" s="168" t="s">
        <v>27</v>
      </c>
      <c r="K328" s="169"/>
      <c r="L328" s="168" t="s">
        <v>28</v>
      </c>
      <c r="M328" s="169"/>
      <c r="N328" s="168" t="s">
        <v>29</v>
      </c>
      <c r="O328" s="169"/>
      <c r="P328" s="168" t="s">
        <v>33</v>
      </c>
      <c r="Q328" s="169"/>
      <c r="R328" s="168" t="s">
        <v>35</v>
      </c>
      <c r="S328" s="169"/>
      <c r="T328" s="168" t="s">
        <v>40</v>
      </c>
      <c r="U328" s="169"/>
      <c r="V328" s="168" t="s">
        <v>41</v>
      </c>
      <c r="W328" s="169"/>
      <c r="X328" s="168" t="s">
        <v>44</v>
      </c>
      <c r="Y328" s="169"/>
      <c r="Z328" s="210" t="s">
        <v>45</v>
      </c>
      <c r="AA328" s="211"/>
      <c r="AB328" s="177"/>
      <c r="AC328" s="183"/>
      <c r="AD328" s="207"/>
      <c r="AE328" s="208"/>
      <c r="AF328" s="209"/>
      <c r="AG328" s="209"/>
      <c r="AH328" s="183"/>
      <c r="AI328" s="184"/>
    </row>
    <row r="329" spans="1:35" ht="25.5" customHeight="1" thickBot="1" thickTop="1">
      <c r="A329" s="2"/>
      <c r="B329" s="1"/>
      <c r="C329" s="203" t="s">
        <v>34</v>
      </c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  <c r="AA329" s="205"/>
      <c r="AB329" s="178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85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7"/>
      <c r="AB330" s="197" t="s">
        <v>6</v>
      </c>
      <c r="AC330" s="198"/>
      <c r="AD330" s="199"/>
      <c r="AE330" s="67" t="s">
        <v>30</v>
      </c>
      <c r="AF330" s="37" t="s">
        <v>31</v>
      </c>
      <c r="AG330" s="38" t="s">
        <v>32</v>
      </c>
      <c r="AH330" s="179"/>
      <c r="AI330" s="180"/>
    </row>
    <row r="331" spans="1:35" ht="27.75" customHeight="1" thickBot="1" thickTop="1">
      <c r="A331" s="167" t="s">
        <v>7</v>
      </c>
      <c r="B331" s="173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200"/>
      <c r="AC331" s="201"/>
      <c r="AD331" s="202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4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5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70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70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70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70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70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70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70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70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70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70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70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70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71" t="s">
        <v>13</v>
      </c>
      <c r="B346" s="172"/>
      <c r="C346" s="172"/>
      <c r="D346" s="172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3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4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5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188" t="s">
        <v>125</v>
      </c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189"/>
      <c r="AD352" s="189"/>
      <c r="AE352" s="190"/>
      <c r="AF352" s="190"/>
      <c r="AG352" s="190"/>
    </row>
    <row r="353" ht="13.5" thickBot="1"/>
    <row r="354" spans="1:35" ht="21" customHeight="1" thickBot="1">
      <c r="A354" s="191" t="s">
        <v>42</v>
      </c>
      <c r="B354" s="192" t="s">
        <v>58</v>
      </c>
      <c r="C354" s="194"/>
      <c r="D354" s="171" t="s">
        <v>126</v>
      </c>
      <c r="E354" s="195"/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6"/>
      <c r="AB354" s="176" t="s">
        <v>22</v>
      </c>
      <c r="AC354" s="181" t="s">
        <v>23</v>
      </c>
      <c r="AD354" s="206"/>
      <c r="AE354" s="208" t="s">
        <v>22</v>
      </c>
      <c r="AF354" s="209"/>
      <c r="AG354" s="209"/>
      <c r="AH354" s="181" t="s">
        <v>23</v>
      </c>
      <c r="AI354" s="182"/>
    </row>
    <row r="355" spans="1:35" ht="18" customHeight="1" thickBot="1" thickTop="1">
      <c r="A355" s="191"/>
      <c r="B355" s="193"/>
      <c r="C355" s="167"/>
      <c r="D355" s="168" t="s">
        <v>4</v>
      </c>
      <c r="E355" s="169"/>
      <c r="F355" s="168" t="s">
        <v>5</v>
      </c>
      <c r="G355" s="169"/>
      <c r="H355" s="168" t="s">
        <v>26</v>
      </c>
      <c r="I355" s="169"/>
      <c r="J355" s="168" t="s">
        <v>27</v>
      </c>
      <c r="K355" s="169"/>
      <c r="L355" s="168" t="s">
        <v>28</v>
      </c>
      <c r="M355" s="169"/>
      <c r="N355" s="168" t="s">
        <v>29</v>
      </c>
      <c r="O355" s="169"/>
      <c r="P355" s="168" t="s">
        <v>33</v>
      </c>
      <c r="Q355" s="169"/>
      <c r="R355" s="168" t="s">
        <v>35</v>
      </c>
      <c r="S355" s="169"/>
      <c r="T355" s="168" t="s">
        <v>40</v>
      </c>
      <c r="U355" s="169"/>
      <c r="V355" s="168" t="s">
        <v>41</v>
      </c>
      <c r="W355" s="169"/>
      <c r="X355" s="168" t="s">
        <v>44</v>
      </c>
      <c r="Y355" s="169"/>
      <c r="Z355" s="210" t="s">
        <v>45</v>
      </c>
      <c r="AA355" s="211"/>
      <c r="AB355" s="177"/>
      <c r="AC355" s="183"/>
      <c r="AD355" s="207"/>
      <c r="AE355" s="208"/>
      <c r="AF355" s="209"/>
      <c r="AG355" s="209"/>
      <c r="AH355" s="183"/>
      <c r="AI355" s="184"/>
    </row>
    <row r="356" spans="1:35" ht="14.25" customHeight="1" thickBot="1" thickTop="1">
      <c r="A356" s="2"/>
      <c r="B356" s="1"/>
      <c r="C356" s="203" t="s">
        <v>34</v>
      </c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5"/>
      <c r="AB356" s="178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85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7"/>
      <c r="AB357" s="197" t="s">
        <v>6</v>
      </c>
      <c r="AC357" s="198"/>
      <c r="AD357" s="199"/>
      <c r="AE357" s="67" t="s">
        <v>30</v>
      </c>
      <c r="AF357" s="37" t="s">
        <v>31</v>
      </c>
      <c r="AG357" s="38" t="s">
        <v>32</v>
      </c>
      <c r="AH357" s="179"/>
      <c r="AI357" s="180"/>
    </row>
    <row r="358" spans="1:35" ht="27.75" customHeight="1" thickBot="1" thickTop="1">
      <c r="A358" s="167" t="s">
        <v>7</v>
      </c>
      <c r="B358" s="173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200"/>
      <c r="AC358" s="201"/>
      <c r="AD358" s="202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4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5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70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70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D361+F361+H361+J361+L361+N361+P361+R361+T361+V361+X361+Z361</f>
        <v>179340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70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70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70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D364+F364+H364+J364+L364+N364+P364+R364+T364+V364+X364+Z364</f>
        <v>119960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70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70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70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D367+F367+H367+J367+L367+N367+P367+R367+T367+V367+X367+Z367</f>
        <v>45033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70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70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70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D370+F370+H370+J370+L370+N370+P370+R370+T370+V370+X370+Z370</f>
        <v>110090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70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71" t="s">
        <v>13</v>
      </c>
      <c r="B373" s="172"/>
      <c r="C373" s="172"/>
      <c r="D373" s="172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  <c r="AA373" s="172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3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4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5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188" t="s">
        <v>132</v>
      </c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90"/>
      <c r="AF379" s="190"/>
      <c r="AG379" s="190"/>
    </row>
    <row r="380" ht="13.5" thickBot="1"/>
    <row r="381" spans="1:35" ht="21.75" customHeight="1" thickBot="1">
      <c r="A381" s="191" t="s">
        <v>42</v>
      </c>
      <c r="B381" s="192" t="s">
        <v>58</v>
      </c>
      <c r="C381" s="194"/>
      <c r="D381" s="171" t="s">
        <v>131</v>
      </c>
      <c r="E381" s="195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6"/>
      <c r="AB381" s="176" t="s">
        <v>22</v>
      </c>
      <c r="AC381" s="181" t="s">
        <v>23</v>
      </c>
      <c r="AD381" s="206"/>
      <c r="AE381" s="208" t="s">
        <v>22</v>
      </c>
      <c r="AF381" s="209"/>
      <c r="AG381" s="209"/>
      <c r="AH381" s="181" t="s">
        <v>23</v>
      </c>
      <c r="AI381" s="182"/>
    </row>
    <row r="382" spans="1:35" ht="21.75" customHeight="1" thickBot="1" thickTop="1">
      <c r="A382" s="191"/>
      <c r="B382" s="193"/>
      <c r="C382" s="167"/>
      <c r="D382" s="168" t="s">
        <v>4</v>
      </c>
      <c r="E382" s="169"/>
      <c r="F382" s="168" t="s">
        <v>5</v>
      </c>
      <c r="G382" s="169"/>
      <c r="H382" s="168" t="s">
        <v>26</v>
      </c>
      <c r="I382" s="169"/>
      <c r="J382" s="168" t="s">
        <v>27</v>
      </c>
      <c r="K382" s="169"/>
      <c r="L382" s="168" t="s">
        <v>28</v>
      </c>
      <c r="M382" s="169"/>
      <c r="N382" s="168" t="s">
        <v>29</v>
      </c>
      <c r="O382" s="169"/>
      <c r="P382" s="168" t="s">
        <v>33</v>
      </c>
      <c r="Q382" s="169"/>
      <c r="R382" s="168" t="s">
        <v>35</v>
      </c>
      <c r="S382" s="169"/>
      <c r="T382" s="168" t="s">
        <v>40</v>
      </c>
      <c r="U382" s="169"/>
      <c r="V382" s="168" t="s">
        <v>41</v>
      </c>
      <c r="W382" s="169"/>
      <c r="X382" s="168" t="s">
        <v>44</v>
      </c>
      <c r="Y382" s="169"/>
      <c r="Z382" s="210" t="s">
        <v>45</v>
      </c>
      <c r="AA382" s="211"/>
      <c r="AB382" s="177"/>
      <c r="AC382" s="183"/>
      <c r="AD382" s="207"/>
      <c r="AE382" s="208"/>
      <c r="AF382" s="209"/>
      <c r="AG382" s="209"/>
      <c r="AH382" s="183"/>
      <c r="AI382" s="184"/>
    </row>
    <row r="383" spans="1:35" ht="21" customHeight="1" thickBot="1" thickTop="1">
      <c r="A383" s="2"/>
      <c r="B383" s="1"/>
      <c r="C383" s="203" t="s">
        <v>34</v>
      </c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  <c r="AA383" s="205"/>
      <c r="AB383" s="178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85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  <c r="AA384" s="187"/>
      <c r="AB384" s="197" t="s">
        <v>6</v>
      </c>
      <c r="AC384" s="198"/>
      <c r="AD384" s="199"/>
      <c r="AE384" s="67" t="s">
        <v>30</v>
      </c>
      <c r="AF384" s="37" t="s">
        <v>31</v>
      </c>
      <c r="AG384" s="38" t="s">
        <v>32</v>
      </c>
      <c r="AH384" s="179"/>
      <c r="AI384" s="180"/>
    </row>
    <row r="385" spans="1:35" ht="27.75" customHeight="1" thickBot="1" thickTop="1">
      <c r="A385" s="167" t="s">
        <v>7</v>
      </c>
      <c r="B385" s="173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>
        <v>359607</v>
      </c>
      <c r="O385" s="17" t="s">
        <v>25</v>
      </c>
      <c r="P385" s="51">
        <v>361774</v>
      </c>
      <c r="Q385" s="17" t="s">
        <v>25</v>
      </c>
      <c r="R385" s="51">
        <v>360434</v>
      </c>
      <c r="S385" s="17" t="s">
        <v>25</v>
      </c>
      <c r="T385" s="51">
        <v>356531</v>
      </c>
      <c r="U385" s="17" t="s">
        <v>25</v>
      </c>
      <c r="V385" s="51">
        <v>357312</v>
      </c>
      <c r="W385" s="17" t="s">
        <v>25</v>
      </c>
      <c r="X385" s="51">
        <v>354700</v>
      </c>
      <c r="Y385" s="17" t="s">
        <v>25</v>
      </c>
      <c r="Z385" s="57">
        <v>354323</v>
      </c>
      <c r="AA385" s="32" t="s">
        <v>25</v>
      </c>
      <c r="AB385" s="200"/>
      <c r="AC385" s="201"/>
      <c r="AD385" s="202"/>
      <c r="AE385" s="102"/>
      <c r="AF385" s="107"/>
      <c r="AG385" s="107"/>
      <c r="AH385" s="146"/>
      <c r="AI385" s="147"/>
    </row>
    <row r="386" spans="1:36" ht="27.75" customHeight="1" thickBot="1" thickTop="1">
      <c r="A386" s="167"/>
      <c r="B386" s="174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>
        <f>N385-L385</f>
        <v>-904</v>
      </c>
      <c r="O386" s="28">
        <f>N386/L385</f>
        <v>-0.002507551780666887</v>
      </c>
      <c r="P386" s="52">
        <f>P385-N385</f>
        <v>2167</v>
      </c>
      <c r="Q386" s="28">
        <f>P386/N385</f>
        <v>0.006026022852725336</v>
      </c>
      <c r="R386" s="52">
        <f>R385-P385</f>
        <v>-1340</v>
      </c>
      <c r="S386" s="28">
        <f>R386/P385</f>
        <v>-0.0037039698817493793</v>
      </c>
      <c r="T386" s="52">
        <f>T385-R385</f>
        <v>-3903</v>
      </c>
      <c r="U386" s="28">
        <f>T386/R385</f>
        <v>-0.010828612173102426</v>
      </c>
      <c r="V386" s="52">
        <f>V385-T385</f>
        <v>781</v>
      </c>
      <c r="W386" s="28">
        <f>V386/T385</f>
        <v>0.0021905528551514454</v>
      </c>
      <c r="X386" s="52">
        <f>X385-V385</f>
        <v>-2612</v>
      </c>
      <c r="Y386" s="28">
        <f>X386/V385</f>
        <v>-0.007310137918681713</v>
      </c>
      <c r="Z386" s="58">
        <f>Z385-X385</f>
        <v>-377</v>
      </c>
      <c r="AA386" s="33">
        <f>Z386/X385</f>
        <v>-0.0010628700310121228</v>
      </c>
      <c r="AB386" s="125"/>
      <c r="AC386" s="115"/>
      <c r="AD386" s="144"/>
      <c r="AE386" s="107"/>
      <c r="AF386" s="107"/>
      <c r="AG386" s="107"/>
      <c r="AH386" s="115"/>
      <c r="AI386" s="107"/>
      <c r="AJ386" s="107"/>
    </row>
    <row r="387" spans="1:36" ht="27.75" customHeight="1" thickBot="1" thickTop="1">
      <c r="A387" s="167"/>
      <c r="B387" s="175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>
        <f>N385-N358</f>
        <v>-34174</v>
      </c>
      <c r="O387" s="26">
        <f>N387/N358</f>
        <v>-0.08678427857108392</v>
      </c>
      <c r="P387" s="53">
        <f>P385-P358</f>
        <v>-33609</v>
      </c>
      <c r="Q387" s="26">
        <f>P387/P358</f>
        <v>-0.08500365468419228</v>
      </c>
      <c r="R387" s="53">
        <f>R385-R358</f>
        <v>-32117</v>
      </c>
      <c r="S387" s="26">
        <f>R387/R358</f>
        <v>-0.08181612070788254</v>
      </c>
      <c r="T387" s="53">
        <f>T385-T358</f>
        <v>-27678</v>
      </c>
      <c r="U387" s="26">
        <f>T387/T358</f>
        <v>-0.07203891631898264</v>
      </c>
      <c r="V387" s="53">
        <f>V385-V358</f>
        <v>-25036</v>
      </c>
      <c r="W387" s="26">
        <f>V387/V358</f>
        <v>-0.06547961542887631</v>
      </c>
      <c r="X387" s="53">
        <f>X385-X358</f>
        <v>-23379</v>
      </c>
      <c r="Y387" s="26">
        <f>X387/X358</f>
        <v>-0.06183628289325776</v>
      </c>
      <c r="Z387" s="58">
        <f>Z385-Z358</f>
        <v>-21481</v>
      </c>
      <c r="AA387" s="33">
        <f>Z387/Z358</f>
        <v>-0.05716011537929346</v>
      </c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67" t="s">
        <v>9</v>
      </c>
      <c r="B388" s="170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>
        <v>20082</v>
      </c>
      <c r="O388" s="18" t="s">
        <v>25</v>
      </c>
      <c r="P388" s="54">
        <v>20438</v>
      </c>
      <c r="Q388" s="18" t="s">
        <v>25</v>
      </c>
      <c r="R388" s="54">
        <v>18746</v>
      </c>
      <c r="S388" s="18" t="s">
        <v>25</v>
      </c>
      <c r="T388" s="54">
        <v>21878</v>
      </c>
      <c r="U388" s="18" t="s">
        <v>25</v>
      </c>
      <c r="V388" s="54">
        <v>19572</v>
      </c>
      <c r="W388" s="18" t="s">
        <v>25</v>
      </c>
      <c r="X388" s="54">
        <v>17456</v>
      </c>
      <c r="Y388" s="18" t="s">
        <v>25</v>
      </c>
      <c r="Z388" s="57">
        <v>17283</v>
      </c>
      <c r="AA388" s="32" t="s">
        <v>25</v>
      </c>
      <c r="AB388" s="27">
        <f>D388+F388+H388+J388+L388+N388+P388+R388+T388+V388+X388+Z388</f>
        <v>217438</v>
      </c>
      <c r="AC388" s="138"/>
      <c r="AD388" s="139"/>
      <c r="AE388" s="158">
        <v>171836</v>
      </c>
      <c r="AF388" s="158">
        <v>43182</v>
      </c>
      <c r="AG388" s="159">
        <v>2420</v>
      </c>
      <c r="AH388" s="112" t="s">
        <v>133</v>
      </c>
      <c r="AI388" s="113">
        <v>0.2508</v>
      </c>
      <c r="AJ388" s="107"/>
    </row>
    <row r="389" spans="1:36" ht="27.75" customHeight="1" thickBot="1" thickTop="1">
      <c r="A389" s="167"/>
      <c r="B389" s="170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>
        <f>N388-L388</f>
        <v>5284</v>
      </c>
      <c r="O389" s="28">
        <f>N389/L388</f>
        <v>0.35707528044330317</v>
      </c>
      <c r="P389" s="52">
        <f>P388-N388</f>
        <v>356</v>
      </c>
      <c r="Q389" s="28">
        <f>P389/N388</f>
        <v>0.017727317996215516</v>
      </c>
      <c r="R389" s="52">
        <f>R388-P388</f>
        <v>-1692</v>
      </c>
      <c r="S389" s="28">
        <f>R389/P388</f>
        <v>-0.08278696545650259</v>
      </c>
      <c r="T389" s="52">
        <f>T388-R388</f>
        <v>3132</v>
      </c>
      <c r="U389" s="28">
        <f>T389/R388</f>
        <v>0.16707564280379814</v>
      </c>
      <c r="V389" s="52">
        <f>V388-T388</f>
        <v>-2306</v>
      </c>
      <c r="W389" s="28">
        <f>V389/T388</f>
        <v>-0.10540268763141054</v>
      </c>
      <c r="X389" s="52">
        <f>X388-V388</f>
        <v>-2116</v>
      </c>
      <c r="Y389" s="28">
        <f>X389/V388</f>
        <v>-0.10811363171878194</v>
      </c>
      <c r="Z389" s="58">
        <f>Z388-X388</f>
        <v>-173</v>
      </c>
      <c r="AA389" s="33">
        <f>Z389/X388</f>
        <v>-0.009910632447296059</v>
      </c>
      <c r="AB389" s="155">
        <f>D388+F388+H388</f>
        <v>51693</v>
      </c>
      <c r="AC389" s="108"/>
      <c r="AD389" s="156"/>
      <c r="AE389" s="160"/>
      <c r="AF389" s="160"/>
      <c r="AG389" s="160"/>
      <c r="AH389" s="108">
        <f>AB388-AB362</f>
        <v>38098</v>
      </c>
      <c r="AI389" s="109">
        <f>AH389/AB362</f>
        <v>0.21243448198951712</v>
      </c>
      <c r="AJ389" s="107"/>
    </row>
    <row r="390" spans="1:36" ht="27.75" customHeight="1" thickBot="1" thickTop="1">
      <c r="A390" s="167"/>
      <c r="B390" s="170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>
        <f>N388-N361</f>
        <v>4940</v>
      </c>
      <c r="O390" s="26">
        <f>N390/N361</f>
        <v>0.32624488178576144</v>
      </c>
      <c r="P390" s="53">
        <f>P388-P361</f>
        <v>4203</v>
      </c>
      <c r="Q390" s="26">
        <f>P390/P361</f>
        <v>0.2588851247305205</v>
      </c>
      <c r="R390" s="53">
        <f>R388-R361</f>
        <v>1195</v>
      </c>
      <c r="S390" s="26">
        <f>R390/R361</f>
        <v>0.06808728847359125</v>
      </c>
      <c r="T390" s="53">
        <f>T388-T361</f>
        <v>4148</v>
      </c>
      <c r="U390" s="26">
        <f>T390/T361</f>
        <v>0.23395375070501975</v>
      </c>
      <c r="V390" s="53">
        <f>V388-V361</f>
        <v>1673</v>
      </c>
      <c r="W390" s="26">
        <f>V390/V361</f>
        <v>0.09346890887759093</v>
      </c>
      <c r="X390" s="53">
        <f>X388-X361</f>
        <v>913</v>
      </c>
      <c r="Y390" s="26">
        <f>X390/X361</f>
        <v>0.0551895061355256</v>
      </c>
      <c r="Z390" s="58">
        <f>Z388-Z361</f>
        <v>556</v>
      </c>
      <c r="AA390" s="33">
        <f>Z390/Z361</f>
        <v>0.033239672385962815</v>
      </c>
      <c r="AB390" s="136"/>
      <c r="AC390" s="127"/>
      <c r="AD390" s="137"/>
      <c r="AE390" s="161" t="s">
        <v>30</v>
      </c>
      <c r="AF390" s="162" t="s">
        <v>31</v>
      </c>
      <c r="AG390" s="163" t="s">
        <v>32</v>
      </c>
      <c r="AH390" s="110"/>
      <c r="AI390" s="111"/>
      <c r="AJ390" s="107"/>
    </row>
    <row r="391" spans="1:36" ht="27.75" customHeight="1" thickBot="1" thickTop="1">
      <c r="A391" s="167" t="s">
        <v>10</v>
      </c>
      <c r="B391" s="170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>
        <v>9765</v>
      </c>
      <c r="O391" s="18" t="s">
        <v>25</v>
      </c>
      <c r="P391" s="55">
        <v>8759</v>
      </c>
      <c r="Q391" s="18" t="s">
        <v>25</v>
      </c>
      <c r="R391" s="55">
        <v>8850</v>
      </c>
      <c r="S391" s="18" t="s">
        <v>25</v>
      </c>
      <c r="T391" s="55">
        <v>14349</v>
      </c>
      <c r="U391" s="18" t="s">
        <v>25</v>
      </c>
      <c r="V391" s="55">
        <v>8919</v>
      </c>
      <c r="W391" s="18" t="s">
        <v>25</v>
      </c>
      <c r="X391" s="55">
        <v>8662</v>
      </c>
      <c r="Y391" s="18" t="s">
        <v>25</v>
      </c>
      <c r="Z391" s="57">
        <v>6810</v>
      </c>
      <c r="AA391" s="32" t="s">
        <v>25</v>
      </c>
      <c r="AB391" s="27">
        <f>D391+F391+H391+J391+L391+N391+P391+R391+T391+V391+X391+Z391</f>
        <v>112759</v>
      </c>
      <c r="AC391" s="138"/>
      <c r="AD391" s="139"/>
      <c r="AE391" s="164">
        <v>83839</v>
      </c>
      <c r="AF391" s="165">
        <v>27569</v>
      </c>
      <c r="AG391" s="166">
        <v>1351</v>
      </c>
      <c r="AH391" s="112" t="s">
        <v>134</v>
      </c>
      <c r="AI391" s="113">
        <v>-0.0516</v>
      </c>
      <c r="AJ391" s="107"/>
    </row>
    <row r="392" spans="1:36" ht="27.75" customHeight="1" thickBot="1" thickTop="1">
      <c r="A392" s="167"/>
      <c r="B392" s="170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>
        <f>N391-L391</f>
        <v>1</v>
      </c>
      <c r="O392" s="28">
        <f>N392/L391</f>
        <v>0.00010241704219582139</v>
      </c>
      <c r="P392" s="52">
        <f>P391-N391</f>
        <v>-1006</v>
      </c>
      <c r="Q392" s="28">
        <f>P392/N391</f>
        <v>-0.103020993343574</v>
      </c>
      <c r="R392" s="52">
        <f>R391-P391</f>
        <v>91</v>
      </c>
      <c r="S392" s="28">
        <f>R392/P391</f>
        <v>0.010389313848612856</v>
      </c>
      <c r="T392" s="52">
        <f>T391-R391</f>
        <v>5499</v>
      </c>
      <c r="U392" s="28">
        <f>T392/R391</f>
        <v>0.6213559322033898</v>
      </c>
      <c r="V392" s="52">
        <f>V391-T391</f>
        <v>-5430</v>
      </c>
      <c r="W392" s="28">
        <f>V392/T391</f>
        <v>-0.37842358352498434</v>
      </c>
      <c r="X392" s="52">
        <f>X391-V391</f>
        <v>-257</v>
      </c>
      <c r="Y392" s="28">
        <f>X392/V391</f>
        <v>-0.028814889561610046</v>
      </c>
      <c r="Z392" s="58">
        <f>Z391-X391</f>
        <v>-1852</v>
      </c>
      <c r="AA392" s="33">
        <f>Z392/X391</f>
        <v>-0.21380743477256983</v>
      </c>
      <c r="AB392" s="155">
        <f>D391+F391+H391</f>
        <v>26263</v>
      </c>
      <c r="AC392" s="108"/>
      <c r="AD392" s="156"/>
      <c r="AE392" s="160"/>
      <c r="AF392" s="160"/>
      <c r="AG392" s="160"/>
      <c r="AH392" s="108">
        <f>AB391-AB365</f>
        <v>-7201</v>
      </c>
      <c r="AI392" s="109">
        <f>AH392/AB365</f>
        <v>-0.060028342780926974</v>
      </c>
      <c r="AJ392" s="107"/>
    </row>
    <row r="393" spans="1:36" ht="27.75" customHeight="1" thickBot="1" thickTop="1">
      <c r="A393" s="167"/>
      <c r="B393" s="170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>
        <f>N391-N364</f>
        <v>-2321</v>
      </c>
      <c r="O393" s="26">
        <f>N393/N364</f>
        <v>-0.192040377296045</v>
      </c>
      <c r="P393" s="53">
        <f>P391-P364</f>
        <v>-1363</v>
      </c>
      <c r="Q393" s="26">
        <f>P393/P364</f>
        <v>-0.1346571823750247</v>
      </c>
      <c r="R393" s="53">
        <f>R391-R364</f>
        <v>-1002</v>
      </c>
      <c r="S393" s="26">
        <f>R393/R364</f>
        <v>-0.10170523751522534</v>
      </c>
      <c r="T393" s="53">
        <f>T391-T364</f>
        <v>640</v>
      </c>
      <c r="U393" s="26">
        <f>T393/T364</f>
        <v>0.04668465971259756</v>
      </c>
      <c r="V393" s="53">
        <f>V391-V364</f>
        <v>10</v>
      </c>
      <c r="W393" s="26">
        <f>V393/V364</f>
        <v>0.0011224604332697272</v>
      </c>
      <c r="X393" s="53">
        <f>X391-X364</f>
        <v>-832</v>
      </c>
      <c r="Y393" s="26">
        <f>X393/X364</f>
        <v>-0.08763429534442806</v>
      </c>
      <c r="Z393" s="58">
        <f>Z391-Z364</f>
        <v>-1079</v>
      </c>
      <c r="AA393" s="33">
        <f>Z393/Z364</f>
        <v>-0.13677272151096465</v>
      </c>
      <c r="AB393" s="136"/>
      <c r="AC393" s="127"/>
      <c r="AD393" s="137"/>
      <c r="AE393" s="161" t="s">
        <v>30</v>
      </c>
      <c r="AF393" s="162" t="s">
        <v>31</v>
      </c>
      <c r="AG393" s="163" t="s">
        <v>32</v>
      </c>
      <c r="AH393" s="108"/>
      <c r="AI393" s="111"/>
      <c r="AJ393" s="107"/>
    </row>
    <row r="394" spans="1:36" ht="27.75" customHeight="1" thickBot="1" thickTop="1">
      <c r="A394" s="167" t="s">
        <v>11</v>
      </c>
      <c r="B394" s="170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>
        <v>4919</v>
      </c>
      <c r="O394" s="18" t="s">
        <v>25</v>
      </c>
      <c r="P394" s="55">
        <v>4934</v>
      </c>
      <c r="Q394" s="18" t="s">
        <v>25</v>
      </c>
      <c r="R394" s="55">
        <v>8828</v>
      </c>
      <c r="S394" s="18" t="s">
        <v>25</v>
      </c>
      <c r="T394" s="55">
        <v>4424</v>
      </c>
      <c r="U394" s="18" t="s">
        <v>25</v>
      </c>
      <c r="V394" s="55">
        <v>2916</v>
      </c>
      <c r="W394" s="18" t="s">
        <v>25</v>
      </c>
      <c r="X394" s="55">
        <v>3171</v>
      </c>
      <c r="Y394" s="18" t="s">
        <v>25</v>
      </c>
      <c r="Z394" s="57">
        <v>5014</v>
      </c>
      <c r="AA394" s="32" t="s">
        <v>25</v>
      </c>
      <c r="AB394" s="27">
        <f>D394+F394+H394+J394+L394+N394+P394+R394+T394+V394+X394+Z394</f>
        <v>57069</v>
      </c>
      <c r="AC394" s="138"/>
      <c r="AD394" s="139"/>
      <c r="AE394" s="164">
        <v>40101</v>
      </c>
      <c r="AF394" s="165">
        <v>16968</v>
      </c>
      <c r="AG394" s="166">
        <v>0</v>
      </c>
      <c r="AH394" s="112" t="s">
        <v>135</v>
      </c>
      <c r="AI394" s="113">
        <v>0.3608</v>
      </c>
      <c r="AJ394" s="107"/>
    </row>
    <row r="395" spans="1:36" ht="27.75" customHeight="1" thickBot="1" thickTop="1">
      <c r="A395" s="167"/>
      <c r="B395" s="170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>
        <f>N394-L394</f>
        <v>1541</v>
      </c>
      <c r="O395" s="28">
        <f>N395/L394</f>
        <v>0.4561870929544109</v>
      </c>
      <c r="P395" s="52">
        <f>P394-N394</f>
        <v>15</v>
      </c>
      <c r="Q395" s="28">
        <f>P395/N394</f>
        <v>0.0030494002846106934</v>
      </c>
      <c r="R395" s="52">
        <f>R394-P394</f>
        <v>3894</v>
      </c>
      <c r="S395" s="28">
        <f>R395/P394</f>
        <v>0.7892176732873936</v>
      </c>
      <c r="T395" s="52">
        <f>T394-R394</f>
        <v>-4404</v>
      </c>
      <c r="U395" s="28">
        <f>T395/R394</f>
        <v>-0.49886724059809695</v>
      </c>
      <c r="V395" s="52">
        <f>V394-T394</f>
        <v>-1508</v>
      </c>
      <c r="W395" s="28">
        <f>V395/T394</f>
        <v>-0.34086799276672697</v>
      </c>
      <c r="X395" s="52">
        <f>X394-V394</f>
        <v>255</v>
      </c>
      <c r="Y395" s="28">
        <f>X395/V394</f>
        <v>0.0874485596707819</v>
      </c>
      <c r="Z395" s="58">
        <f>Z394-X394</f>
        <v>1843</v>
      </c>
      <c r="AA395" s="33">
        <f>Z395/X394</f>
        <v>0.5812046672973825</v>
      </c>
      <c r="AB395" s="155">
        <f>D394+F394+H394</f>
        <v>11834</v>
      </c>
      <c r="AC395" s="108"/>
      <c r="AD395" s="156"/>
      <c r="AE395" s="160"/>
      <c r="AF395" s="160"/>
      <c r="AG395" s="160"/>
      <c r="AH395" s="108">
        <f>AB394-AB368</f>
        <v>12036</v>
      </c>
      <c r="AI395" s="109">
        <f>AH395/AB368</f>
        <v>0.26727066817667045</v>
      </c>
      <c r="AJ395" s="107"/>
    </row>
    <row r="396" spans="1:36" ht="27.75" customHeight="1" thickBot="1" thickTop="1">
      <c r="A396" s="167"/>
      <c r="B396" s="170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>
        <f>N394-N367</f>
        <v>165</v>
      </c>
      <c r="O396" s="26">
        <f>N396/N367</f>
        <v>0.034707614640302906</v>
      </c>
      <c r="P396" s="53">
        <f>P394-P367</f>
        <v>897</v>
      </c>
      <c r="Q396" s="26">
        <f>P396/P367</f>
        <v>0.2221946990339361</v>
      </c>
      <c r="R396" s="53">
        <f>R394-R367</f>
        <v>3771</v>
      </c>
      <c r="S396" s="26">
        <f>R396/R367</f>
        <v>0.7456990310460747</v>
      </c>
      <c r="T396" s="53">
        <f>T394-T367</f>
        <v>1227</v>
      </c>
      <c r="U396" s="26">
        <f>T396/T367</f>
        <v>0.38379730997810446</v>
      </c>
      <c r="V396" s="53">
        <f>V394-V367</f>
        <v>-1433</v>
      </c>
      <c r="W396" s="26">
        <f>V396/V367</f>
        <v>-0.3295010347206254</v>
      </c>
      <c r="X396" s="53">
        <f>X394-X367</f>
        <v>-1336</v>
      </c>
      <c r="Y396" s="26">
        <f>X396/X367</f>
        <v>-0.2964277790104282</v>
      </c>
      <c r="Z396" s="58">
        <f>Z394-Z367</f>
        <v>410</v>
      </c>
      <c r="AA396" s="33">
        <f>Z396/Z367</f>
        <v>0.08905299739357081</v>
      </c>
      <c r="AB396" s="136"/>
      <c r="AC396" s="127"/>
      <c r="AD396" s="137"/>
      <c r="AE396" s="161" t="s">
        <v>30</v>
      </c>
      <c r="AF396" s="162" t="s">
        <v>31</v>
      </c>
      <c r="AG396" s="163" t="s">
        <v>32</v>
      </c>
      <c r="AH396" s="110"/>
      <c r="AI396" s="111"/>
      <c r="AJ396" s="107"/>
    </row>
    <row r="397" spans="1:36" ht="27.75" customHeight="1" thickBot="1" thickTop="1">
      <c r="A397" s="167" t="s">
        <v>12</v>
      </c>
      <c r="B397" s="170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>
        <v>9245</v>
      </c>
      <c r="O397" s="18" t="s">
        <v>25</v>
      </c>
      <c r="P397" s="55">
        <v>10539</v>
      </c>
      <c r="Q397" s="18" t="s">
        <v>25</v>
      </c>
      <c r="R397" s="55">
        <v>8523</v>
      </c>
      <c r="S397" s="18" t="s">
        <v>25</v>
      </c>
      <c r="T397" s="55">
        <v>11674</v>
      </c>
      <c r="U397" s="18" t="s">
        <v>25</v>
      </c>
      <c r="V397" s="55">
        <v>9017</v>
      </c>
      <c r="W397" s="18" t="s">
        <v>25</v>
      </c>
      <c r="X397" s="55">
        <v>8603</v>
      </c>
      <c r="Y397" s="18" t="s">
        <v>25</v>
      </c>
      <c r="Z397" s="57">
        <v>8912</v>
      </c>
      <c r="AA397" s="32" t="s">
        <v>25</v>
      </c>
      <c r="AB397" s="27">
        <f>D397+F397+H397+J397+L397+N397+P397+R397+T397+V397+X397+Z397</f>
        <v>112477</v>
      </c>
      <c r="AC397" s="138"/>
      <c r="AD397" s="139"/>
      <c r="AE397" s="164">
        <v>78808</v>
      </c>
      <c r="AF397" s="165">
        <v>32713</v>
      </c>
      <c r="AG397" s="166">
        <v>956</v>
      </c>
      <c r="AH397" s="112" t="s">
        <v>136</v>
      </c>
      <c r="AI397" s="113">
        <v>0.0275</v>
      </c>
      <c r="AJ397" s="107"/>
    </row>
    <row r="398" spans="1:36" ht="27.75" customHeight="1" thickBot="1" thickTop="1">
      <c r="A398" s="167"/>
      <c r="B398" s="170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>
        <f>N397-L397</f>
        <v>911</v>
      </c>
      <c r="O398" s="28">
        <f>N398/L397</f>
        <v>0.10931125509959204</v>
      </c>
      <c r="P398" s="52">
        <f>P397-N397</f>
        <v>1294</v>
      </c>
      <c r="Q398" s="28">
        <f>P398/N397</f>
        <v>0.13996755002704164</v>
      </c>
      <c r="R398" s="52">
        <f>R397-P397</f>
        <v>-2016</v>
      </c>
      <c r="S398" s="28">
        <f>R398/P397</f>
        <v>-0.19128949615713065</v>
      </c>
      <c r="T398" s="52">
        <f>T397-R397</f>
        <v>3151</v>
      </c>
      <c r="U398" s="28">
        <f>T398/R397</f>
        <v>0.3697055027572451</v>
      </c>
      <c r="V398" s="52">
        <f>V397-T397</f>
        <v>-2657</v>
      </c>
      <c r="W398" s="28">
        <f>V398/T397</f>
        <v>-0.2275997944149392</v>
      </c>
      <c r="X398" s="52">
        <f>X397-V397</f>
        <v>-414</v>
      </c>
      <c r="Y398" s="28">
        <f>X398/V397</f>
        <v>-0.0459132749251414</v>
      </c>
      <c r="Z398" s="58">
        <f>Z397-X397</f>
        <v>309</v>
      </c>
      <c r="AA398" s="33">
        <f>Z398/X397</f>
        <v>0.035917703126816226</v>
      </c>
      <c r="AB398" s="155">
        <f>D397+F397+H397</f>
        <v>29132</v>
      </c>
      <c r="AC398" s="131"/>
      <c r="AD398" s="157"/>
      <c r="AE398" s="116"/>
      <c r="AF398" s="117"/>
      <c r="AG398" s="117"/>
      <c r="AH398" s="131">
        <f>AB397-AB371</f>
        <v>2387</v>
      </c>
      <c r="AI398" s="109">
        <f>AH398/AB371</f>
        <v>0.02168225996911618</v>
      </c>
      <c r="AJ398" s="107"/>
    </row>
    <row r="399" spans="1:36" ht="27.75" customHeight="1" thickBot="1" thickTop="1">
      <c r="A399" s="167"/>
      <c r="B399" s="170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>
        <f>N397-N370</f>
        <v>1051</v>
      </c>
      <c r="O399" s="26">
        <f>N399/N370</f>
        <v>0.12826458384183548</v>
      </c>
      <c r="P399" s="53">
        <f>P397-P370</f>
        <v>-59</v>
      </c>
      <c r="Q399" s="26">
        <f>P399/P370</f>
        <v>-0.005567088129835818</v>
      </c>
      <c r="R399" s="53">
        <f>R397-R370</f>
        <v>-634</v>
      </c>
      <c r="S399" s="26">
        <f>R399/R370</f>
        <v>-0.06923664955771541</v>
      </c>
      <c r="T399" s="53">
        <f>T397-T370</f>
        <v>2546</v>
      </c>
      <c r="U399" s="26">
        <f>T399/T370</f>
        <v>0.27892199824715164</v>
      </c>
      <c r="V399" s="53">
        <f>V397-V370</f>
        <v>-150</v>
      </c>
      <c r="W399" s="26">
        <f>V399/V370</f>
        <v>-0.01636304134395113</v>
      </c>
      <c r="X399" s="53">
        <f>X397-X370</f>
        <v>273</v>
      </c>
      <c r="Y399" s="26">
        <f>X399/X370</f>
        <v>0.03277310924369748</v>
      </c>
      <c r="Z399" s="58">
        <f>Z397-Z370</f>
        <v>-428</v>
      </c>
      <c r="AA399" s="33">
        <f>Z399/Z370</f>
        <v>-0.04582441113490364</v>
      </c>
      <c r="AB399" s="143"/>
      <c r="AC399" s="115"/>
      <c r="AD399" s="144"/>
      <c r="AE399" s="117"/>
      <c r="AF399" s="117"/>
      <c r="AG399" s="117"/>
      <c r="AH399" s="145"/>
      <c r="AI399" s="117"/>
      <c r="AJ399" s="107"/>
    </row>
    <row r="400" spans="1:36" ht="27.75" customHeight="1" thickBot="1">
      <c r="A400" s="171" t="s">
        <v>13</v>
      </c>
      <c r="B400" s="172"/>
      <c r="C400" s="172"/>
      <c r="D400" s="172"/>
      <c r="E400" s="172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  <c r="AA400" s="172"/>
      <c r="AB400" s="143"/>
      <c r="AC400" s="115"/>
      <c r="AD400" s="144"/>
      <c r="AE400" s="107"/>
      <c r="AF400" s="107"/>
      <c r="AG400" s="107"/>
      <c r="AH400" s="115"/>
      <c r="AI400" s="107"/>
      <c r="AJ400" s="107"/>
    </row>
    <row r="401" spans="1:36" ht="27.75" customHeight="1" thickBot="1">
      <c r="A401" s="167" t="s">
        <v>14</v>
      </c>
      <c r="B401" s="173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>
        <v>14082</v>
      </c>
      <c r="O401" s="18" t="s">
        <v>25</v>
      </c>
      <c r="P401" s="55">
        <v>14765</v>
      </c>
      <c r="Q401" s="18" t="s">
        <v>25</v>
      </c>
      <c r="R401" s="55">
        <v>15078</v>
      </c>
      <c r="S401" s="18" t="s">
        <v>25</v>
      </c>
      <c r="T401" s="55">
        <v>14115</v>
      </c>
      <c r="U401" s="18" t="s">
        <v>25</v>
      </c>
      <c r="V401" s="55">
        <v>11768</v>
      </c>
      <c r="W401" s="18" t="s">
        <v>25</v>
      </c>
      <c r="X401" s="55">
        <v>13607</v>
      </c>
      <c r="Y401" s="18" t="s">
        <v>25</v>
      </c>
      <c r="Z401" s="57">
        <v>13646</v>
      </c>
      <c r="AA401" s="32" t="s">
        <v>25</v>
      </c>
      <c r="AB401" s="125"/>
      <c r="AC401" s="115"/>
      <c r="AD401" s="144"/>
      <c r="AE401" s="107"/>
      <c r="AF401" s="102"/>
      <c r="AG401" s="107"/>
      <c r="AH401" s="128"/>
      <c r="AI401" s="107"/>
      <c r="AJ401" s="107"/>
    </row>
    <row r="402" spans="1:36" ht="27.75" customHeight="1" thickBot="1" thickTop="1">
      <c r="A402" s="167"/>
      <c r="B402" s="174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>
        <f>N401-L401</f>
        <v>428</v>
      </c>
      <c r="O402" s="28">
        <f>N402/L401</f>
        <v>0.031346125677457155</v>
      </c>
      <c r="P402" s="52">
        <f>P401-N401</f>
        <v>683</v>
      </c>
      <c r="Q402" s="28">
        <f>P402/N401</f>
        <v>0.04850163329072575</v>
      </c>
      <c r="R402" s="52">
        <f>R401-P401</f>
        <v>313</v>
      </c>
      <c r="S402" s="28">
        <f>R402/P401</f>
        <v>0.02119878090077887</v>
      </c>
      <c r="T402" s="52">
        <f>T401-R401</f>
        <v>-963</v>
      </c>
      <c r="U402" s="28">
        <f>T402/R401</f>
        <v>-0.06386788698766414</v>
      </c>
      <c r="V402" s="52">
        <f>V401-T401</f>
        <v>-2347</v>
      </c>
      <c r="W402" s="28">
        <f>V402/T401</f>
        <v>-0.16627701027275948</v>
      </c>
      <c r="X402" s="52">
        <f>X401-V401</f>
        <v>1839</v>
      </c>
      <c r="Y402" s="28">
        <f>X402/V401</f>
        <v>0.15627124405166554</v>
      </c>
      <c r="Z402" s="58">
        <f>Z401-X401</f>
        <v>39</v>
      </c>
      <c r="AA402" s="33">
        <f>Z402/X401</f>
        <v>0.002866171823326229</v>
      </c>
      <c r="AB402" s="143"/>
      <c r="AC402" s="115"/>
      <c r="AD402" s="144"/>
      <c r="AE402" s="153"/>
      <c r="AF402" s="142"/>
      <c r="AG402" s="107"/>
      <c r="AH402" s="115"/>
      <c r="AI402" s="107"/>
      <c r="AJ402" s="107"/>
    </row>
    <row r="403" spans="1:36" ht="27.75" customHeight="1" thickBot="1" thickTop="1">
      <c r="A403" s="167"/>
      <c r="B403" s="175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>
        <f>N401-N374</f>
        <v>-1389</v>
      </c>
      <c r="O403" s="26">
        <f>N403/N374</f>
        <v>-0.08978088035679659</v>
      </c>
      <c r="P403" s="53">
        <f>P401-P374</f>
        <v>-415</v>
      </c>
      <c r="Q403" s="26">
        <f>P403/P374</f>
        <v>-0.027338603425559948</v>
      </c>
      <c r="R403" s="53">
        <f>R401-R374</f>
        <v>-339</v>
      </c>
      <c r="S403" s="26">
        <f>R403/R374</f>
        <v>-0.021988713757540378</v>
      </c>
      <c r="T403" s="53">
        <f>T401-T374</f>
        <v>-1518</v>
      </c>
      <c r="U403" s="26">
        <f>T403/T374</f>
        <v>-0.09710228363078104</v>
      </c>
      <c r="V403" s="53">
        <f>V401-V374</f>
        <v>-2235</v>
      </c>
      <c r="W403" s="26">
        <f>V403/V374</f>
        <v>-0.15960865528815255</v>
      </c>
      <c r="X403" s="53">
        <f>X401-X374</f>
        <v>-195</v>
      </c>
      <c r="Y403" s="26">
        <f>X403/X374</f>
        <v>-0.01412838719026228</v>
      </c>
      <c r="Z403" s="58">
        <f>Z401-Z374</f>
        <v>212</v>
      </c>
      <c r="AA403" s="33">
        <f>Z403/Z374</f>
        <v>0.01578085454816138</v>
      </c>
      <c r="AB403" s="143"/>
      <c r="AC403" s="115"/>
      <c r="AD403" s="144"/>
      <c r="AE403" s="107"/>
      <c r="AF403" s="154"/>
      <c r="AG403" s="107"/>
      <c r="AH403" s="115"/>
      <c r="AI403" s="107"/>
      <c r="AJ403" s="10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  <row r="406" spans="1:33" ht="26.25" customHeight="1">
      <c r="A406" s="188" t="s">
        <v>142</v>
      </c>
      <c r="B406" s="188"/>
      <c r="C406" s="188"/>
      <c r="D406" s="188"/>
      <c r="E406" s="188"/>
      <c r="F406" s="188"/>
      <c r="G406" s="188"/>
      <c r="H406" s="188"/>
      <c r="I406" s="188"/>
      <c r="J406" s="188"/>
      <c r="K406" s="188"/>
      <c r="L406" s="189"/>
      <c r="M406" s="189"/>
      <c r="N406" s="189"/>
      <c r="O406" s="189"/>
      <c r="P406" s="189"/>
      <c r="Q406" s="189"/>
      <c r="R406" s="189"/>
      <c r="S406" s="189"/>
      <c r="T406" s="189"/>
      <c r="U406" s="189"/>
      <c r="V406" s="189"/>
      <c r="W406" s="189"/>
      <c r="X406" s="189"/>
      <c r="Y406" s="189"/>
      <c r="Z406" s="189"/>
      <c r="AA406" s="189"/>
      <c r="AB406" s="189"/>
      <c r="AC406" s="189"/>
      <c r="AD406" s="189"/>
      <c r="AE406" s="190"/>
      <c r="AF406" s="190"/>
      <c r="AG406" s="190"/>
    </row>
    <row r="407" ht="13.5" thickBot="1"/>
    <row r="408" spans="1:35" ht="20.25" customHeight="1" thickBot="1">
      <c r="A408" s="191" t="s">
        <v>42</v>
      </c>
      <c r="B408" s="192" t="s">
        <v>58</v>
      </c>
      <c r="C408" s="194"/>
      <c r="D408" s="171" t="s">
        <v>137</v>
      </c>
      <c r="E408" s="195"/>
      <c r="F408" s="195"/>
      <c r="G408" s="195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  <c r="Z408" s="195"/>
      <c r="AA408" s="196"/>
      <c r="AB408" s="176" t="s">
        <v>22</v>
      </c>
      <c r="AC408" s="181" t="s">
        <v>23</v>
      </c>
      <c r="AD408" s="206"/>
      <c r="AE408" s="208" t="s">
        <v>22</v>
      </c>
      <c r="AF408" s="209"/>
      <c r="AG408" s="209"/>
      <c r="AH408" s="181" t="s">
        <v>23</v>
      </c>
      <c r="AI408" s="182"/>
    </row>
    <row r="409" spans="1:35" ht="27" customHeight="1" thickBot="1" thickTop="1">
      <c r="A409" s="191"/>
      <c r="B409" s="193"/>
      <c r="C409" s="167"/>
      <c r="D409" s="168" t="s">
        <v>4</v>
      </c>
      <c r="E409" s="169"/>
      <c r="F409" s="168" t="s">
        <v>5</v>
      </c>
      <c r="G409" s="169"/>
      <c r="H409" s="168" t="s">
        <v>26</v>
      </c>
      <c r="I409" s="169"/>
      <c r="J409" s="168" t="s">
        <v>27</v>
      </c>
      <c r="K409" s="169"/>
      <c r="L409" s="168" t="s">
        <v>28</v>
      </c>
      <c r="M409" s="169"/>
      <c r="N409" s="168" t="s">
        <v>29</v>
      </c>
      <c r="O409" s="169"/>
      <c r="P409" s="168" t="s">
        <v>33</v>
      </c>
      <c r="Q409" s="169"/>
      <c r="R409" s="168" t="s">
        <v>35</v>
      </c>
      <c r="S409" s="169"/>
      <c r="T409" s="168" t="s">
        <v>40</v>
      </c>
      <c r="U409" s="169"/>
      <c r="V409" s="168" t="s">
        <v>41</v>
      </c>
      <c r="W409" s="169"/>
      <c r="X409" s="168" t="s">
        <v>44</v>
      </c>
      <c r="Y409" s="169"/>
      <c r="Z409" s="210" t="s">
        <v>45</v>
      </c>
      <c r="AA409" s="211"/>
      <c r="AB409" s="177"/>
      <c r="AC409" s="183"/>
      <c r="AD409" s="207"/>
      <c r="AE409" s="208"/>
      <c r="AF409" s="209"/>
      <c r="AG409" s="209"/>
      <c r="AH409" s="183"/>
      <c r="AI409" s="184"/>
    </row>
    <row r="410" spans="1:35" ht="25.5" customHeight="1" thickBot="1" thickTop="1">
      <c r="A410" s="2"/>
      <c r="B410" s="1"/>
      <c r="C410" s="203" t="s">
        <v>34</v>
      </c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  <c r="AA410" s="205"/>
      <c r="AB410" s="178"/>
      <c r="AC410" s="19" t="s">
        <v>24</v>
      </c>
      <c r="AD410" s="68" t="s">
        <v>25</v>
      </c>
      <c r="AH410" s="19" t="s">
        <v>24</v>
      </c>
      <c r="AI410" s="20" t="s">
        <v>25</v>
      </c>
    </row>
    <row r="411" spans="1:35" ht="13.5" thickBot="1">
      <c r="A411" s="185"/>
      <c r="B411" s="186"/>
      <c r="C411" s="186"/>
      <c r="D411" s="186"/>
      <c r="E411" s="186"/>
      <c r="F411" s="186"/>
      <c r="G411" s="186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  <c r="Y411" s="186"/>
      <c r="Z411" s="186"/>
      <c r="AA411" s="187"/>
      <c r="AB411" s="197" t="s">
        <v>6</v>
      </c>
      <c r="AC411" s="198"/>
      <c r="AD411" s="199"/>
      <c r="AE411" s="67" t="s">
        <v>30</v>
      </c>
      <c r="AF411" s="37" t="s">
        <v>31</v>
      </c>
      <c r="AG411" s="38" t="s">
        <v>32</v>
      </c>
      <c r="AH411" s="179"/>
      <c r="AI411" s="180"/>
    </row>
    <row r="412" spans="1:35" ht="30" customHeight="1" thickBot="1" thickTop="1">
      <c r="A412" s="167" t="s">
        <v>7</v>
      </c>
      <c r="B412" s="173" t="s">
        <v>8</v>
      </c>
      <c r="C412" s="6"/>
      <c r="D412" s="51">
        <v>356072</v>
      </c>
      <c r="E412" s="17" t="s">
        <v>25</v>
      </c>
      <c r="F412" s="51">
        <v>355211</v>
      </c>
      <c r="G412" s="17" t="s">
        <v>25</v>
      </c>
      <c r="H412" s="51">
        <v>352890</v>
      </c>
      <c r="I412" s="17" t="s">
        <v>25</v>
      </c>
      <c r="J412" s="51"/>
      <c r="K412" s="17"/>
      <c r="L412" s="51"/>
      <c r="M412" s="17"/>
      <c r="N412" s="51"/>
      <c r="O412" s="17"/>
      <c r="P412" s="51"/>
      <c r="Q412" s="17"/>
      <c r="R412" s="51"/>
      <c r="S412" s="17"/>
      <c r="T412" s="51"/>
      <c r="U412" s="17"/>
      <c r="V412" s="51"/>
      <c r="W412" s="17"/>
      <c r="X412" s="51"/>
      <c r="Y412" s="17"/>
      <c r="Z412" s="57"/>
      <c r="AA412" s="32"/>
      <c r="AB412" s="200"/>
      <c r="AC412" s="201"/>
      <c r="AD412" s="202"/>
      <c r="AE412" s="102"/>
      <c r="AF412" s="107"/>
      <c r="AG412" s="107"/>
      <c r="AH412" s="146"/>
      <c r="AI412" s="147"/>
    </row>
    <row r="413" spans="1:35" ht="30" customHeight="1" thickBot="1" thickTop="1">
      <c r="A413" s="167"/>
      <c r="B413" s="174"/>
      <c r="C413" s="148" t="s">
        <v>20</v>
      </c>
      <c r="D413" s="62">
        <f>D412-Z385</f>
        <v>1749</v>
      </c>
      <c r="E413" s="25">
        <f>D413/Z385</f>
        <v>0.004936174055875571</v>
      </c>
      <c r="F413" s="62">
        <f>F412-D412</f>
        <v>-861</v>
      </c>
      <c r="G413" s="25">
        <f>F413/D412</f>
        <v>-0.002418050281965445</v>
      </c>
      <c r="H413" s="62">
        <f>H412-F412</f>
        <v>-2321</v>
      </c>
      <c r="I413" s="25">
        <f>H413/F412</f>
        <v>-0.006534144494399104</v>
      </c>
      <c r="J413" s="62"/>
      <c r="K413" s="25"/>
      <c r="L413" s="62"/>
      <c r="M413" s="25"/>
      <c r="N413" s="52"/>
      <c r="O413" s="28"/>
      <c r="P413" s="52"/>
      <c r="Q413" s="28"/>
      <c r="R413" s="52"/>
      <c r="S413" s="28"/>
      <c r="T413" s="52"/>
      <c r="U413" s="28"/>
      <c r="V413" s="52"/>
      <c r="W413" s="28"/>
      <c r="X413" s="52"/>
      <c r="Y413" s="28"/>
      <c r="Z413" s="58"/>
      <c r="AA413" s="33"/>
      <c r="AB413" s="125"/>
      <c r="AC413" s="115"/>
      <c r="AD413" s="144"/>
      <c r="AE413" s="107"/>
      <c r="AF413" s="107"/>
      <c r="AG413" s="107"/>
      <c r="AH413" s="115"/>
      <c r="AI413" s="107"/>
    </row>
    <row r="414" spans="1:35" ht="30" customHeight="1" thickBot="1" thickTop="1">
      <c r="A414" s="167"/>
      <c r="B414" s="175"/>
      <c r="C414" s="149" t="s">
        <v>21</v>
      </c>
      <c r="D414" s="53">
        <f>D412-D385</f>
        <v>-21054</v>
      </c>
      <c r="E414" s="26">
        <f>D414/D385</f>
        <v>-0.05582749531986657</v>
      </c>
      <c r="F414" s="53">
        <f>F412-F385</f>
        <v>-20478</v>
      </c>
      <c r="G414" s="26">
        <f>F414/F385</f>
        <v>-0.05450785090859727</v>
      </c>
      <c r="H414" s="53">
        <f>H412-H385</f>
        <v>-19092</v>
      </c>
      <c r="I414" s="26">
        <f>H414/H385</f>
        <v>-0.05132506411600561</v>
      </c>
      <c r="J414" s="53"/>
      <c r="K414" s="26"/>
      <c r="L414" s="53"/>
      <c r="M414" s="26"/>
      <c r="N414" s="53"/>
      <c r="O414" s="26"/>
      <c r="P414" s="53"/>
      <c r="Q414" s="26"/>
      <c r="R414" s="53"/>
      <c r="S414" s="26"/>
      <c r="T414" s="53"/>
      <c r="U414" s="26"/>
      <c r="V414" s="53"/>
      <c r="W414" s="26"/>
      <c r="X414" s="53"/>
      <c r="Y414" s="26"/>
      <c r="Z414" s="58"/>
      <c r="AA414" s="33"/>
      <c r="AB414" s="143"/>
      <c r="AC414" s="29"/>
      <c r="AD414" s="144"/>
      <c r="AE414" s="75" t="s">
        <v>30</v>
      </c>
      <c r="AF414" s="76" t="s">
        <v>31</v>
      </c>
      <c r="AG414" s="77" t="s">
        <v>32</v>
      </c>
      <c r="AH414" s="29"/>
      <c r="AI414" s="107"/>
    </row>
    <row r="415" spans="1:35" ht="30" customHeight="1" thickBot="1" thickTop="1">
      <c r="A415" s="167" t="s">
        <v>9</v>
      </c>
      <c r="B415" s="170" t="s">
        <v>19</v>
      </c>
      <c r="C415" s="150"/>
      <c r="D415" s="54">
        <v>18950</v>
      </c>
      <c r="E415" s="18" t="s">
        <v>25</v>
      </c>
      <c r="F415" s="54">
        <v>16505</v>
      </c>
      <c r="G415" s="18" t="s">
        <v>25</v>
      </c>
      <c r="H415" s="54">
        <v>17419</v>
      </c>
      <c r="I415" s="18" t="s">
        <v>25</v>
      </c>
      <c r="J415" s="54"/>
      <c r="K415" s="18"/>
      <c r="L415" s="54"/>
      <c r="M415" s="18"/>
      <c r="N415" s="54"/>
      <c r="O415" s="18"/>
      <c r="P415" s="54"/>
      <c r="Q415" s="18"/>
      <c r="R415" s="54"/>
      <c r="S415" s="18"/>
      <c r="T415" s="54"/>
      <c r="U415" s="18"/>
      <c r="V415" s="54"/>
      <c r="W415" s="18"/>
      <c r="X415" s="54"/>
      <c r="Y415" s="18"/>
      <c r="Z415" s="57"/>
      <c r="AA415" s="32"/>
      <c r="AB415" s="27">
        <f>D415+F415+H415+J415+L415+N415+P415+R415+T415+V415+X415+Z415</f>
        <v>52874</v>
      </c>
      <c r="AC415" s="138"/>
      <c r="AD415" s="139"/>
      <c r="AE415" s="119">
        <v>41971</v>
      </c>
      <c r="AF415" s="119">
        <v>9905</v>
      </c>
      <c r="AG415" s="120">
        <v>998</v>
      </c>
      <c r="AH415" s="21" t="s">
        <v>139</v>
      </c>
      <c r="AI415" s="24">
        <v>0.0228</v>
      </c>
    </row>
    <row r="416" spans="1:35" ht="30" customHeight="1" thickBot="1" thickTop="1">
      <c r="A416" s="167"/>
      <c r="B416" s="170"/>
      <c r="C416" s="148" t="s">
        <v>20</v>
      </c>
      <c r="D416" s="62">
        <f>D415-Z388</f>
        <v>1667</v>
      </c>
      <c r="E416" s="25">
        <f>D416/Z388</f>
        <v>0.09645316206677082</v>
      </c>
      <c r="F416" s="62">
        <f>F415-D415</f>
        <v>-2445</v>
      </c>
      <c r="G416" s="25">
        <f>F416/D415</f>
        <v>-0.12902374670184696</v>
      </c>
      <c r="H416" s="62">
        <f>H415-F415</f>
        <v>914</v>
      </c>
      <c r="I416" s="25">
        <f>H416/F415</f>
        <v>0.05537715843683732</v>
      </c>
      <c r="J416" s="62"/>
      <c r="K416" s="25"/>
      <c r="L416" s="62"/>
      <c r="M416" s="25"/>
      <c r="N416" s="52"/>
      <c r="O416" s="28"/>
      <c r="P416" s="52"/>
      <c r="Q416" s="28"/>
      <c r="R416" s="52"/>
      <c r="S416" s="28"/>
      <c r="T416" s="52"/>
      <c r="U416" s="28"/>
      <c r="V416" s="52"/>
      <c r="W416" s="28"/>
      <c r="X416" s="52"/>
      <c r="Y416" s="28"/>
      <c r="Z416" s="58"/>
      <c r="AA416" s="33"/>
      <c r="AB416" s="155"/>
      <c r="AC416" s="108"/>
      <c r="AD416" s="156"/>
      <c r="AE416" s="121"/>
      <c r="AF416" s="121"/>
      <c r="AG416" s="121"/>
      <c r="AH416" s="127"/>
      <c r="AI416" s="128"/>
    </row>
    <row r="417" spans="1:35" ht="30" customHeight="1" thickBot="1" thickTop="1">
      <c r="A417" s="167"/>
      <c r="B417" s="170"/>
      <c r="C417" s="149" t="s">
        <v>21</v>
      </c>
      <c r="D417" s="53">
        <f>D415-D388</f>
        <v>1185</v>
      </c>
      <c r="E417" s="26">
        <f>D417/D388</f>
        <v>0.06670419363917816</v>
      </c>
      <c r="F417" s="53">
        <f>F415-F388</f>
        <v>-289</v>
      </c>
      <c r="G417" s="26">
        <f>F417/F388</f>
        <v>-0.017208526854829105</v>
      </c>
      <c r="H417" s="53">
        <f>H415-H388</f>
        <v>285</v>
      </c>
      <c r="I417" s="26">
        <f>H417/H388</f>
        <v>0.01663359402357885</v>
      </c>
      <c r="J417" s="53"/>
      <c r="K417" s="26"/>
      <c r="L417" s="53"/>
      <c r="M417" s="26"/>
      <c r="N417" s="53"/>
      <c r="O417" s="26"/>
      <c r="P417" s="53"/>
      <c r="Q417" s="26"/>
      <c r="R417" s="53"/>
      <c r="S417" s="26"/>
      <c r="T417" s="53"/>
      <c r="U417" s="26"/>
      <c r="V417" s="53"/>
      <c r="W417" s="26"/>
      <c r="X417" s="53"/>
      <c r="Y417" s="26"/>
      <c r="Z417" s="58"/>
      <c r="AA417" s="33"/>
      <c r="AB417" s="136"/>
      <c r="AC417" s="127"/>
      <c r="AD417" s="137"/>
      <c r="AE417" s="75" t="s">
        <v>30</v>
      </c>
      <c r="AF417" s="76" t="s">
        <v>31</v>
      </c>
      <c r="AG417" s="77" t="s">
        <v>32</v>
      </c>
      <c r="AH417" s="106"/>
      <c r="AI417" s="3"/>
    </row>
    <row r="418" spans="1:35" ht="30" customHeight="1" thickBot="1" thickTop="1">
      <c r="A418" s="167" t="s">
        <v>10</v>
      </c>
      <c r="B418" s="170" t="s">
        <v>17</v>
      </c>
      <c r="C418" s="151"/>
      <c r="D418" s="55">
        <v>7716</v>
      </c>
      <c r="E418" s="18" t="s">
        <v>25</v>
      </c>
      <c r="F418" s="55">
        <v>7697</v>
      </c>
      <c r="G418" s="18" t="s">
        <v>25</v>
      </c>
      <c r="H418" s="55">
        <v>8477</v>
      </c>
      <c r="I418" s="18" t="s">
        <v>25</v>
      </c>
      <c r="J418" s="55"/>
      <c r="K418" s="18"/>
      <c r="L418" s="55"/>
      <c r="M418" s="18"/>
      <c r="N418" s="55"/>
      <c r="O418" s="18"/>
      <c r="P418" s="55"/>
      <c r="Q418" s="18"/>
      <c r="R418" s="55"/>
      <c r="S418" s="18"/>
      <c r="T418" s="55"/>
      <c r="U418" s="18"/>
      <c r="V418" s="55"/>
      <c r="W418" s="18"/>
      <c r="X418" s="55"/>
      <c r="Y418" s="18"/>
      <c r="Z418" s="57"/>
      <c r="AA418" s="32"/>
      <c r="AB418" s="27">
        <f>D418+F418+H418+J418+L418+N418+P418+R418+T418+V418+X418+Z418</f>
        <v>23890</v>
      </c>
      <c r="AC418" s="138"/>
      <c r="AD418" s="139"/>
      <c r="AE418" s="122">
        <v>18174</v>
      </c>
      <c r="AF418" s="123">
        <v>5399</v>
      </c>
      <c r="AG418" s="124">
        <v>317</v>
      </c>
      <c r="AH418" s="21" t="s">
        <v>140</v>
      </c>
      <c r="AI418" s="24">
        <v>-0.0904</v>
      </c>
    </row>
    <row r="419" spans="1:35" ht="30" customHeight="1" thickBot="1" thickTop="1">
      <c r="A419" s="167"/>
      <c r="B419" s="170"/>
      <c r="C419" s="152" t="s">
        <v>20</v>
      </c>
      <c r="D419" s="62">
        <f>D418-Z391</f>
        <v>906</v>
      </c>
      <c r="E419" s="25">
        <f>D419/Z391</f>
        <v>0.13303964757709252</v>
      </c>
      <c r="F419" s="62">
        <f>F418-D418</f>
        <v>-19</v>
      </c>
      <c r="G419" s="25">
        <f>F419/D418</f>
        <v>-0.0024624157594608604</v>
      </c>
      <c r="H419" s="62">
        <f>H418-F418</f>
        <v>780</v>
      </c>
      <c r="I419" s="25">
        <f>H419/F418</f>
        <v>0.10133818370793815</v>
      </c>
      <c r="J419" s="62"/>
      <c r="K419" s="25"/>
      <c r="L419" s="62"/>
      <c r="M419" s="25"/>
      <c r="N419" s="52"/>
      <c r="O419" s="28"/>
      <c r="P419" s="52"/>
      <c r="Q419" s="28"/>
      <c r="R419" s="52"/>
      <c r="S419" s="28"/>
      <c r="T419" s="52"/>
      <c r="U419" s="28"/>
      <c r="V419" s="52"/>
      <c r="W419" s="28"/>
      <c r="X419" s="52"/>
      <c r="Y419" s="28"/>
      <c r="Z419" s="58"/>
      <c r="AA419" s="33"/>
      <c r="AB419" s="155"/>
      <c r="AC419" s="108"/>
      <c r="AD419" s="156"/>
      <c r="AE419" s="121"/>
      <c r="AF419" s="121"/>
      <c r="AG419" s="121"/>
      <c r="AH419" s="127"/>
      <c r="AI419" s="128"/>
    </row>
    <row r="420" spans="1:35" ht="30" customHeight="1" thickBot="1" thickTop="1">
      <c r="A420" s="167"/>
      <c r="B420" s="170"/>
      <c r="C420" s="149" t="s">
        <v>21</v>
      </c>
      <c r="D420" s="53">
        <f>D418-D391</f>
        <v>383</v>
      </c>
      <c r="E420" s="26">
        <f>D420/D391</f>
        <v>0.05222964680212737</v>
      </c>
      <c r="F420" s="53">
        <f>F418-F391</f>
        <v>-727</v>
      </c>
      <c r="G420" s="26">
        <f>F420/F391</f>
        <v>-0.08630104463437797</v>
      </c>
      <c r="H420" s="53">
        <f>H418-H391</f>
        <v>-2029</v>
      </c>
      <c r="I420" s="26">
        <f>H420/H391</f>
        <v>-0.1931277365315058</v>
      </c>
      <c r="J420" s="53"/>
      <c r="K420" s="26"/>
      <c r="L420" s="53"/>
      <c r="M420" s="26"/>
      <c r="N420" s="53"/>
      <c r="O420" s="26"/>
      <c r="P420" s="53"/>
      <c r="Q420" s="26"/>
      <c r="R420" s="53"/>
      <c r="S420" s="26"/>
      <c r="T420" s="53"/>
      <c r="U420" s="26"/>
      <c r="V420" s="53"/>
      <c r="W420" s="26"/>
      <c r="X420" s="53"/>
      <c r="Y420" s="26"/>
      <c r="Z420" s="58"/>
      <c r="AA420" s="33"/>
      <c r="AB420" s="136"/>
      <c r="AC420" s="127"/>
      <c r="AD420" s="137"/>
      <c r="AE420" s="75" t="s">
        <v>30</v>
      </c>
      <c r="AF420" s="76" t="s">
        <v>31</v>
      </c>
      <c r="AG420" s="77" t="s">
        <v>32</v>
      </c>
      <c r="AH420" s="127"/>
      <c r="AI420" s="3"/>
    </row>
    <row r="421" spans="1:35" ht="30" customHeight="1" thickBot="1" thickTop="1">
      <c r="A421" s="167" t="s">
        <v>11</v>
      </c>
      <c r="B421" s="170" t="s">
        <v>18</v>
      </c>
      <c r="C421" s="151"/>
      <c r="D421" s="55">
        <v>4682</v>
      </c>
      <c r="E421" s="18" t="s">
        <v>25</v>
      </c>
      <c r="F421" s="55">
        <v>3470</v>
      </c>
      <c r="G421" s="18" t="s">
        <v>25</v>
      </c>
      <c r="H421" s="55">
        <v>4197</v>
      </c>
      <c r="I421" s="18" t="s">
        <v>25</v>
      </c>
      <c r="J421" s="55"/>
      <c r="K421" s="18"/>
      <c r="L421" s="55"/>
      <c r="M421" s="18"/>
      <c r="N421" s="55"/>
      <c r="O421" s="18"/>
      <c r="P421" s="55"/>
      <c r="Q421" s="18"/>
      <c r="R421" s="55"/>
      <c r="S421" s="18"/>
      <c r="T421" s="55"/>
      <c r="U421" s="18"/>
      <c r="V421" s="55"/>
      <c r="W421" s="18"/>
      <c r="X421" s="55"/>
      <c r="Y421" s="18"/>
      <c r="Z421" s="57"/>
      <c r="AA421" s="32"/>
      <c r="AB421" s="27">
        <f>D421+F421+H421+J421+L421+N421+P421+R421+T421+V421+X421+Z421</f>
        <v>12349</v>
      </c>
      <c r="AC421" s="138"/>
      <c r="AD421" s="139"/>
      <c r="AE421" s="122">
        <v>9378</v>
      </c>
      <c r="AF421" s="123">
        <v>2971</v>
      </c>
      <c r="AG421" s="124">
        <v>0</v>
      </c>
      <c r="AH421" s="21" t="s">
        <v>141</v>
      </c>
      <c r="AI421" s="24">
        <v>0.0435</v>
      </c>
    </row>
    <row r="422" spans="1:35" ht="30" customHeight="1" thickBot="1" thickTop="1">
      <c r="A422" s="167"/>
      <c r="B422" s="170"/>
      <c r="C422" s="152" t="s">
        <v>20</v>
      </c>
      <c r="D422" s="62">
        <f>D421-Z394</f>
        <v>-332</v>
      </c>
      <c r="E422" s="25">
        <f>D422/Z394</f>
        <v>-0.06621459912245713</v>
      </c>
      <c r="F422" s="62">
        <f>F421-D421</f>
        <v>-1212</v>
      </c>
      <c r="G422" s="25">
        <f>F422/D421</f>
        <v>-0.2588637334472448</v>
      </c>
      <c r="H422" s="62">
        <f>H421-F421</f>
        <v>727</v>
      </c>
      <c r="I422" s="25">
        <f>H422/F421</f>
        <v>0.20951008645533142</v>
      </c>
      <c r="J422" s="62"/>
      <c r="K422" s="25"/>
      <c r="L422" s="62"/>
      <c r="M422" s="25"/>
      <c r="N422" s="52"/>
      <c r="O422" s="28"/>
      <c r="P422" s="52"/>
      <c r="Q422" s="28"/>
      <c r="R422" s="52"/>
      <c r="S422" s="28"/>
      <c r="T422" s="52"/>
      <c r="U422" s="28"/>
      <c r="V422" s="52"/>
      <c r="W422" s="28"/>
      <c r="X422" s="52"/>
      <c r="Y422" s="28"/>
      <c r="Z422" s="58"/>
      <c r="AA422" s="33"/>
      <c r="AB422" s="155"/>
      <c r="AC422" s="108"/>
      <c r="AD422" s="156"/>
      <c r="AE422" s="121"/>
      <c r="AF422" s="121"/>
      <c r="AG422" s="121"/>
      <c r="AH422" s="127"/>
      <c r="AI422" s="128"/>
    </row>
    <row r="423" spans="1:35" ht="30" customHeight="1" thickBot="1" thickTop="1">
      <c r="A423" s="167"/>
      <c r="B423" s="170"/>
      <c r="C423" s="149" t="s">
        <v>21</v>
      </c>
      <c r="D423" s="53">
        <f>D421-D394</f>
        <v>1403</v>
      </c>
      <c r="E423" s="26">
        <f>D423/D394</f>
        <v>0.42787435193656603</v>
      </c>
      <c r="F423" s="53">
        <f>F421-F394</f>
        <v>-1185</v>
      </c>
      <c r="G423" s="26">
        <f>F423/F394</f>
        <v>-0.2545649838882922</v>
      </c>
      <c r="H423" s="53">
        <f>H421-H394</f>
        <v>297</v>
      </c>
      <c r="I423" s="26">
        <f>H423/H394</f>
        <v>0.07615384615384616</v>
      </c>
      <c r="J423" s="53"/>
      <c r="K423" s="26"/>
      <c r="L423" s="53"/>
      <c r="M423" s="26"/>
      <c r="N423" s="53"/>
      <c r="O423" s="26"/>
      <c r="P423" s="53"/>
      <c r="Q423" s="26"/>
      <c r="R423" s="53"/>
      <c r="S423" s="26"/>
      <c r="T423" s="53"/>
      <c r="U423" s="26"/>
      <c r="V423" s="53"/>
      <c r="W423" s="26"/>
      <c r="X423" s="53"/>
      <c r="Y423" s="26"/>
      <c r="Z423" s="58"/>
      <c r="AA423" s="33"/>
      <c r="AB423" s="136"/>
      <c r="AC423" s="127"/>
      <c r="AD423" s="137"/>
      <c r="AE423" s="75" t="s">
        <v>30</v>
      </c>
      <c r="AF423" s="76" t="s">
        <v>31</v>
      </c>
      <c r="AG423" s="77" t="s">
        <v>32</v>
      </c>
      <c r="AH423" s="106"/>
      <c r="AI423" s="3"/>
    </row>
    <row r="424" spans="1:35" ht="30" customHeight="1" thickBot="1" thickTop="1">
      <c r="A424" s="167" t="s">
        <v>12</v>
      </c>
      <c r="B424" s="170" t="s">
        <v>16</v>
      </c>
      <c r="C424" s="151"/>
      <c r="D424" s="55">
        <v>10803</v>
      </c>
      <c r="E424" s="18" t="s">
        <v>25</v>
      </c>
      <c r="F424" s="55">
        <v>6767</v>
      </c>
      <c r="G424" s="18" t="s">
        <v>25</v>
      </c>
      <c r="H424" s="55">
        <v>9519</v>
      </c>
      <c r="I424" s="18" t="s">
        <v>25</v>
      </c>
      <c r="J424" s="55"/>
      <c r="K424" s="18"/>
      <c r="L424" s="55"/>
      <c r="M424" s="18"/>
      <c r="N424" s="55"/>
      <c r="O424" s="18"/>
      <c r="P424" s="55"/>
      <c r="Q424" s="18"/>
      <c r="R424" s="55"/>
      <c r="S424" s="18"/>
      <c r="T424" s="55"/>
      <c r="U424" s="18"/>
      <c r="V424" s="55"/>
      <c r="W424" s="18"/>
      <c r="X424" s="55"/>
      <c r="Y424" s="18"/>
      <c r="Z424" s="57"/>
      <c r="AA424" s="32"/>
      <c r="AB424" s="27">
        <f>D424+F424+H424+J424+L424+N424+P424+R424+T424+V424+X424+Z424</f>
        <v>27089</v>
      </c>
      <c r="AC424" s="138"/>
      <c r="AD424" s="139"/>
      <c r="AE424" s="122">
        <v>18885</v>
      </c>
      <c r="AF424" s="123">
        <v>7887</v>
      </c>
      <c r="AG424" s="124">
        <v>317</v>
      </c>
      <c r="AH424" s="21" t="s">
        <v>138</v>
      </c>
      <c r="AI424" s="24">
        <v>-0.0701</v>
      </c>
    </row>
    <row r="425" spans="1:35" ht="30" customHeight="1" thickBot="1" thickTop="1">
      <c r="A425" s="167"/>
      <c r="B425" s="170"/>
      <c r="C425" s="152" t="s">
        <v>20</v>
      </c>
      <c r="D425" s="62">
        <f>D424-Z397</f>
        <v>1891</v>
      </c>
      <c r="E425" s="25">
        <f>D425/Z397</f>
        <v>0.2121858168761221</v>
      </c>
      <c r="F425" s="62">
        <f>F424-D424</f>
        <v>-4036</v>
      </c>
      <c r="G425" s="25">
        <f>F425/D424</f>
        <v>-0.3735999259464963</v>
      </c>
      <c r="H425" s="62">
        <f>H424-F424</f>
        <v>2752</v>
      </c>
      <c r="I425" s="25">
        <f>H425/F424</f>
        <v>0.406679473917541</v>
      </c>
      <c r="J425" s="62"/>
      <c r="K425" s="25"/>
      <c r="L425" s="62"/>
      <c r="M425" s="25"/>
      <c r="N425" s="52"/>
      <c r="O425" s="28"/>
      <c r="P425" s="52"/>
      <c r="Q425" s="28"/>
      <c r="R425" s="52"/>
      <c r="S425" s="28"/>
      <c r="T425" s="52"/>
      <c r="U425" s="28"/>
      <c r="V425" s="52"/>
      <c r="W425" s="28"/>
      <c r="X425" s="52"/>
      <c r="Y425" s="28"/>
      <c r="Z425" s="58"/>
      <c r="AA425" s="33"/>
      <c r="AB425" s="155"/>
      <c r="AC425" s="131"/>
      <c r="AD425" s="157"/>
      <c r="AE425" s="102"/>
      <c r="AF425" s="107"/>
      <c r="AG425" s="107"/>
      <c r="AH425" s="9"/>
      <c r="AI425" s="128"/>
    </row>
    <row r="426" spans="1:35" ht="30" customHeight="1" thickBot="1" thickTop="1">
      <c r="A426" s="167"/>
      <c r="B426" s="170"/>
      <c r="C426" s="149" t="s">
        <v>21</v>
      </c>
      <c r="D426" s="53">
        <f>D424-D397</f>
        <v>480</v>
      </c>
      <c r="E426" s="26">
        <f>D426/D397</f>
        <v>0.04649811101424005</v>
      </c>
      <c r="F426" s="53">
        <f>F424-F397</f>
        <v>-2523</v>
      </c>
      <c r="G426" s="26">
        <f>F426/F397</f>
        <v>-0.2715823466092573</v>
      </c>
      <c r="H426" s="53">
        <f>H424-H397</f>
        <v>0</v>
      </c>
      <c r="I426" s="26">
        <f>H426/H397</f>
        <v>0</v>
      </c>
      <c r="J426" s="53"/>
      <c r="K426" s="26"/>
      <c r="L426" s="53"/>
      <c r="M426" s="26"/>
      <c r="N426" s="53"/>
      <c r="O426" s="26"/>
      <c r="P426" s="53"/>
      <c r="Q426" s="26"/>
      <c r="R426" s="53"/>
      <c r="S426" s="26"/>
      <c r="T426" s="53"/>
      <c r="U426" s="26"/>
      <c r="V426" s="53"/>
      <c r="W426" s="26"/>
      <c r="X426" s="53"/>
      <c r="Y426" s="26"/>
      <c r="Z426" s="58"/>
      <c r="AA426" s="33"/>
      <c r="AB426" s="143"/>
      <c r="AC426" s="115"/>
      <c r="AD426" s="144"/>
      <c r="AE426" s="107"/>
      <c r="AF426" s="107"/>
      <c r="AG426" s="107"/>
      <c r="AH426" s="115"/>
      <c r="AI426" s="107"/>
    </row>
    <row r="427" spans="1:35" ht="30" customHeight="1" thickBot="1">
      <c r="A427" s="171" t="s">
        <v>13</v>
      </c>
      <c r="B427" s="172"/>
      <c r="C427" s="172"/>
      <c r="D427" s="172"/>
      <c r="E427" s="172"/>
      <c r="F427" s="172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2"/>
      <c r="R427" s="172"/>
      <c r="S427" s="172"/>
      <c r="T427" s="172"/>
      <c r="U427" s="172"/>
      <c r="V427" s="172"/>
      <c r="W427" s="172"/>
      <c r="X427" s="172"/>
      <c r="Y427" s="172"/>
      <c r="Z427" s="172"/>
      <c r="AA427" s="172"/>
      <c r="AB427" s="143"/>
      <c r="AC427" s="115"/>
      <c r="AD427" s="144"/>
      <c r="AE427" s="107"/>
      <c r="AF427" s="107"/>
      <c r="AG427" s="107"/>
      <c r="AH427" s="115"/>
      <c r="AI427" s="107"/>
    </row>
    <row r="428" spans="1:35" ht="30" customHeight="1" thickBot="1">
      <c r="A428" s="167" t="s">
        <v>14</v>
      </c>
      <c r="B428" s="173" t="s">
        <v>15</v>
      </c>
      <c r="C428" s="4"/>
      <c r="D428" s="55">
        <v>14627</v>
      </c>
      <c r="E428" s="18" t="s">
        <v>25</v>
      </c>
      <c r="F428" s="55">
        <v>15077</v>
      </c>
      <c r="G428" s="18" t="s">
        <v>25</v>
      </c>
      <c r="H428" s="55">
        <v>14628</v>
      </c>
      <c r="I428" s="18" t="s">
        <v>25</v>
      </c>
      <c r="J428" s="55"/>
      <c r="K428" s="18"/>
      <c r="L428" s="55"/>
      <c r="M428" s="18"/>
      <c r="N428" s="55"/>
      <c r="O428" s="18"/>
      <c r="P428" s="55"/>
      <c r="Q428" s="18"/>
      <c r="R428" s="55"/>
      <c r="S428" s="18"/>
      <c r="T428" s="55"/>
      <c r="U428" s="18"/>
      <c r="V428" s="55"/>
      <c r="W428" s="18"/>
      <c r="X428" s="55"/>
      <c r="Y428" s="18"/>
      <c r="Z428" s="57"/>
      <c r="AA428" s="32"/>
      <c r="AB428" s="125"/>
      <c r="AC428" s="115"/>
      <c r="AD428" s="144"/>
      <c r="AE428" s="107"/>
      <c r="AF428" s="102"/>
      <c r="AG428" s="107"/>
      <c r="AH428" s="128"/>
      <c r="AI428" s="107"/>
    </row>
    <row r="429" spans="1:35" ht="30" customHeight="1" thickBot="1" thickTop="1">
      <c r="A429" s="167"/>
      <c r="B429" s="174"/>
      <c r="C429" s="152" t="s">
        <v>20</v>
      </c>
      <c r="D429" s="62">
        <f>D428-Z401</f>
        <v>981</v>
      </c>
      <c r="E429" s="25">
        <f>D429/Z401</f>
        <v>0.07188919829986809</v>
      </c>
      <c r="F429" s="62">
        <f>F428-D428</f>
        <v>450</v>
      </c>
      <c r="G429" s="25">
        <f>F429/D428</f>
        <v>0.030765023586518083</v>
      </c>
      <c r="H429" s="62">
        <f>H428-F428</f>
        <v>-449</v>
      </c>
      <c r="I429" s="25">
        <f>H429/F428</f>
        <v>-0.02978046030377396</v>
      </c>
      <c r="J429" s="62"/>
      <c r="K429" s="25"/>
      <c r="L429" s="62"/>
      <c r="M429" s="25"/>
      <c r="N429" s="52"/>
      <c r="O429" s="28"/>
      <c r="P429" s="52"/>
      <c r="Q429" s="28"/>
      <c r="R429" s="52"/>
      <c r="S429" s="28"/>
      <c r="T429" s="52"/>
      <c r="U429" s="28"/>
      <c r="V429" s="52"/>
      <c r="W429" s="28"/>
      <c r="X429" s="52"/>
      <c r="Y429" s="28"/>
      <c r="Z429" s="58"/>
      <c r="AA429" s="33"/>
      <c r="AB429" s="143"/>
      <c r="AC429" s="115"/>
      <c r="AD429" s="144"/>
      <c r="AE429" s="153"/>
      <c r="AF429" s="142"/>
      <c r="AG429" s="107"/>
      <c r="AH429" s="115"/>
      <c r="AI429" s="107"/>
    </row>
    <row r="430" spans="1:35" ht="30" customHeight="1" thickBot="1" thickTop="1">
      <c r="A430" s="167"/>
      <c r="B430" s="175"/>
      <c r="C430" s="149" t="s">
        <v>21</v>
      </c>
      <c r="D430" s="53">
        <f>D428-D401</f>
        <v>686</v>
      </c>
      <c r="E430" s="26">
        <f>D430/D401</f>
        <v>0.049207373933003375</v>
      </c>
      <c r="F430" s="53">
        <f>F428-F401</f>
        <v>325</v>
      </c>
      <c r="G430" s="26">
        <f>F430/F401</f>
        <v>0.022030911062906725</v>
      </c>
      <c r="H430" s="53">
        <f>H428-H401</f>
        <v>172</v>
      </c>
      <c r="I430" s="26">
        <f>H430/H401</f>
        <v>0.011898173768677366</v>
      </c>
      <c r="J430" s="53"/>
      <c r="K430" s="26"/>
      <c r="L430" s="53"/>
      <c r="M430" s="26"/>
      <c r="N430" s="53"/>
      <c r="O430" s="26"/>
      <c r="P430" s="53"/>
      <c r="Q430" s="26"/>
      <c r="R430" s="53"/>
      <c r="S430" s="26"/>
      <c r="T430" s="53"/>
      <c r="U430" s="26"/>
      <c r="V430" s="53"/>
      <c r="W430" s="26"/>
      <c r="X430" s="53"/>
      <c r="Y430" s="26"/>
      <c r="Z430" s="58"/>
      <c r="AA430" s="33"/>
      <c r="AB430" s="143"/>
      <c r="AC430" s="115"/>
      <c r="AD430" s="144"/>
      <c r="AE430" s="107"/>
      <c r="AF430" s="154"/>
      <c r="AG430" s="107"/>
      <c r="AH430" s="115"/>
      <c r="AI430" s="107"/>
    </row>
  </sheetData>
  <sheetProtection/>
  <mergeCells count="607">
    <mergeCell ref="A424:A426"/>
    <mergeCell ref="B424:B426"/>
    <mergeCell ref="A427:AA427"/>
    <mergeCell ref="A428:A430"/>
    <mergeCell ref="B428:B430"/>
    <mergeCell ref="A415:A417"/>
    <mergeCell ref="B415:B417"/>
    <mergeCell ref="A418:A420"/>
    <mergeCell ref="B418:B420"/>
    <mergeCell ref="A421:A423"/>
    <mergeCell ref="B421:B423"/>
    <mergeCell ref="Z409:AA409"/>
    <mergeCell ref="C410:AA410"/>
    <mergeCell ref="A411:AA411"/>
    <mergeCell ref="AB411:AD412"/>
    <mergeCell ref="AH411:AI411"/>
    <mergeCell ref="A412:A414"/>
    <mergeCell ref="B412:B414"/>
    <mergeCell ref="AH408:AI409"/>
    <mergeCell ref="D409:E409"/>
    <mergeCell ref="AE408:AG409"/>
    <mergeCell ref="F409:G409"/>
    <mergeCell ref="H409:I409"/>
    <mergeCell ref="J409:K409"/>
    <mergeCell ref="L409:M409"/>
    <mergeCell ref="N409:O409"/>
    <mergeCell ref="P409:Q409"/>
    <mergeCell ref="C408:C409"/>
    <mergeCell ref="D408:AA408"/>
    <mergeCell ref="AB408:AB410"/>
    <mergeCell ref="AC408:AD409"/>
    <mergeCell ref="V409:W409"/>
    <mergeCell ref="X409:Y409"/>
    <mergeCell ref="A397:A399"/>
    <mergeCell ref="B397:B399"/>
    <mergeCell ref="A400:AA400"/>
    <mergeCell ref="A401:A403"/>
    <mergeCell ref="B401:B403"/>
    <mergeCell ref="R409:S409"/>
    <mergeCell ref="T409:U409"/>
    <mergeCell ref="A406:AG406"/>
    <mergeCell ref="A408:A409"/>
    <mergeCell ref="B408:B409"/>
    <mergeCell ref="A388:A390"/>
    <mergeCell ref="B388:B390"/>
    <mergeCell ref="A391:A393"/>
    <mergeCell ref="B391:B393"/>
    <mergeCell ref="A394:A396"/>
    <mergeCell ref="B394:B396"/>
    <mergeCell ref="AH384:AI384"/>
    <mergeCell ref="A385:A387"/>
    <mergeCell ref="B385:B387"/>
    <mergeCell ref="AH381:AI382"/>
    <mergeCell ref="D382:E382"/>
    <mergeCell ref="AE381:AG382"/>
    <mergeCell ref="N382:O382"/>
    <mergeCell ref="P382:Q382"/>
    <mergeCell ref="Z382:AA382"/>
    <mergeCell ref="C383:AA383"/>
    <mergeCell ref="A384:AA384"/>
    <mergeCell ref="AB384:AD385"/>
    <mergeCell ref="C381:C382"/>
    <mergeCell ref="D381:AA381"/>
    <mergeCell ref="AB381:AB383"/>
    <mergeCell ref="AC381:AD382"/>
    <mergeCell ref="V382:W382"/>
    <mergeCell ref="X382:Y382"/>
    <mergeCell ref="F382:G382"/>
    <mergeCell ref="H382:I382"/>
    <mergeCell ref="J382:K382"/>
    <mergeCell ref="L382:M382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1:A382"/>
    <mergeCell ref="B381:B382"/>
    <mergeCell ref="A361:A363"/>
    <mergeCell ref="B361:B363"/>
    <mergeCell ref="A364:A366"/>
    <mergeCell ref="B364:B366"/>
    <mergeCell ref="A367:A369"/>
    <mergeCell ref="B367:B369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A226:A228"/>
    <mergeCell ref="B226:B228"/>
    <mergeCell ref="A229:A231"/>
    <mergeCell ref="B229:B231"/>
    <mergeCell ref="A232:A234"/>
    <mergeCell ref="B232:B234"/>
    <mergeCell ref="A239:A241"/>
    <mergeCell ref="B239:B241"/>
    <mergeCell ref="R247:S247"/>
    <mergeCell ref="T247:U247"/>
    <mergeCell ref="A244:AG244"/>
    <mergeCell ref="A246:A247"/>
    <mergeCell ref="B246:B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2022-03-09T09:35:01Z</cp:lastPrinted>
  <dcterms:created xsi:type="dcterms:W3CDTF">2009-03-24T11:43:27Z</dcterms:created>
  <dcterms:modified xsi:type="dcterms:W3CDTF">2023-05-25T07:37:03Z</dcterms:modified>
  <cp:category/>
  <cp:version/>
  <cp:contentType/>
  <cp:contentStatus/>
</cp:coreProperties>
</file>