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<sst xmlns="http://schemas.openxmlformats.org/spreadsheetml/2006/main" count="2364" uniqueCount="149">
  <si>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</si>
  <si>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</si>
  <si>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</si>
  <si>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</si>
  <si>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</si>
  <si>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</si>
  <si>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</si>
  <si>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</si>
  <si>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</si>
  <si>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</si>
  <si>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</si>
  <si>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</si>
  <si>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</si>
  <si>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</si>
  <si>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</si>
  <si>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</si>
  <si>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</si>
  <si>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</si>
  <si>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</si>
  <si>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</si>
  <si>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</si>
  <si>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</si>
  <si>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</si>
  <si>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</si>
  <si>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</si>
  <si>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</si>
  <si>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</si>
  <si>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</si>
  <si>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</si>
  <si>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</si>
  <si>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</si>
  <si>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</si>
  <si>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</si>
  <si>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</si>
  <si>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</si>
  <si>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</si>
  <si>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</si>
  <si>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</si>
  <si>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</si>
  <si>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</si>
  <si>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</si>
  <si>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</si>
  <si>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</si>
  <si>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</si>
  <si>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</si>
  <si>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</si>
  <si>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</si>
  <si>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</si>
  <si>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</si>
  <si>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</si>
  <si>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</si>
  <si>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</si>
  <si>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</si>
  <si>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</si>
  <si>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</si>
  <si>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</si>
  <si>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</si>
  <si>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</si>
  <si>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</si>
  <si>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</si>
  <si>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</si>
  <si>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</si>
  <si>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</si>
  <si>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</si>
  <si>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</si>
  <si>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</si>
  <si>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</si>
  <si>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</si>
  <si>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</si>
  <si>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</si>
  <si>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</si>
  <si>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</si>
  <si>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</si>
  <si>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</si>
  <si>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</si>
  <si>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</si>
  <si>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</si>
  <si>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</si>
  <si>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</si>
  <si>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</si>
  <si>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</si>
  <si>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</si>
  <si>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</si>
  <si>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</si>
  <si>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</si>
  <si>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</si>
  <si>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</si>
  <si>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</si>
  <si>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</si>
  <si>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</si>
  <si>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</si>
  <si>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</si>
  <si>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</si>
  <si>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</si>
  <si>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</si>
  <si>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</si>
  <si>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</si>
  <si>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</si>
  <si>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</si>
  <si>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</si>
  <si>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</si>
  <si>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</si>
  <si>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</si>
  <si>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</si>
  <si>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</si>
  <si>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</si>
  <si>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</si>
  <si>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</si>
  <si>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</si>
  <si>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</si>
  <si>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</si>
  <si>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</si>
  <si>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</si>
  <si>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</si>
  <si>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</si>
  <si>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</si>
  <si>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</si>
  <si>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</si>
  <si>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</si>
  <si>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</si>
  <si>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</si>
  <si>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</si>
  <si>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</si>
  <si>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</si>
  <si>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</si>
  <si>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</si>
  <si>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</si>
  <si>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</si>
  <si>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</si>
  <si>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</si>
  <si>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</si>
  <si>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</si>
  <si>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</si>
  <si>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</si>
  <si>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</si>
  <si>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</si>
  <si>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</si>
  <si>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PREGLED STANJA TRŽIŠTA RADA ZA JANUAR - DECEMBAR 2023. GODINE U BIH</t>
  </si>
  <si>
    <t>2023.</t>
  </si>
  <si>
    <t>povećanje za 98</t>
  </si>
  <si>
    <t>smanjenje za 13.755</t>
  </si>
  <si>
    <t>smanjenje za 10.960</t>
  </si>
  <si>
    <t>povećanje za 302</t>
  </si>
  <si>
    <t>2024.</t>
  </si>
  <si>
    <t>smanjenje za 251</t>
  </si>
  <si>
    <t>povećanje za 1.217</t>
  </si>
  <si>
    <t>smanjenje za 888</t>
  </si>
  <si>
    <t>PREGLED STANJA TRŽIŠTA RADA ZA JANUAR-FEBRUAR 2024. GODINE U BIH</t>
  </si>
  <si>
    <t>smanjenje za 693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</si>
</sst>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0" fillId="0" borderId="41" xfId="0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4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7"/>
  <sheetViews>
    <sheetView tabSelected="1" zoomScale="110" zoomScaleNormal="110" zoomScaleSheetLayoutView="100" workbookViewId="0" topLeftCell="A432">
      <selection activeCell="F428" sqref="F428:AA430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96" t="s">
        <v>46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</row>
    <row r="2" ht="13.5" thickBot="1"/>
    <row r="3" spans="1:33" ht="13.5" customHeight="1" thickBot="1">
      <c r="A3" s="221" t="s">
        <v>0</v>
      </c>
      <c r="B3" s="217" t="s">
        <v>1</v>
      </c>
      <c r="C3" s="217"/>
      <c r="D3" s="219" t="s">
        <v>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9"/>
      <c r="AB3" s="205" t="s">
        <v>22</v>
      </c>
      <c r="AC3" s="239"/>
      <c r="AD3" s="240"/>
      <c r="AE3" s="245" t="s">
        <v>22</v>
      </c>
      <c r="AF3" s="246"/>
      <c r="AG3" s="246"/>
    </row>
    <row r="4" spans="1:33" ht="24.75" customHeight="1" thickBot="1">
      <c r="A4" s="222"/>
      <c r="B4" s="218"/>
      <c r="C4" s="218"/>
      <c r="D4" s="194" t="s">
        <v>4</v>
      </c>
      <c r="E4" s="195"/>
      <c r="F4" s="194" t="s">
        <v>5</v>
      </c>
      <c r="G4" s="195"/>
      <c r="H4" s="194" t="s">
        <v>26</v>
      </c>
      <c r="I4" s="195"/>
      <c r="J4" s="194" t="s">
        <v>27</v>
      </c>
      <c r="K4" s="195"/>
      <c r="L4" s="194" t="s">
        <v>28</v>
      </c>
      <c r="M4" s="195"/>
      <c r="N4" s="194" t="s">
        <v>29</v>
      </c>
      <c r="O4" s="195"/>
      <c r="P4" s="194" t="s">
        <v>33</v>
      </c>
      <c r="Q4" s="195"/>
      <c r="R4" s="194" t="s">
        <v>35</v>
      </c>
      <c r="S4" s="195"/>
      <c r="T4" s="194" t="s">
        <v>40</v>
      </c>
      <c r="U4" s="195"/>
      <c r="V4" s="194" t="s">
        <v>41</v>
      </c>
      <c r="W4" s="195"/>
      <c r="X4" s="194" t="s">
        <v>44</v>
      </c>
      <c r="Y4" s="195"/>
      <c r="Z4" s="174" t="s">
        <v>45</v>
      </c>
      <c r="AA4" s="175"/>
      <c r="AB4" s="223"/>
      <c r="AC4" s="241"/>
      <c r="AD4" s="242"/>
      <c r="AE4" s="245"/>
      <c r="AF4" s="246"/>
      <c r="AG4" s="246"/>
    </row>
    <row r="5" spans="1:30" ht="21" customHeight="1" thickBot="1" thickTop="1">
      <c r="A5" s="2"/>
      <c r="B5" s="1"/>
      <c r="C5" s="219" t="s">
        <v>34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9"/>
      <c r="AB5" s="224"/>
      <c r="AC5" s="10"/>
      <c r="AD5" s="11"/>
    </row>
    <row r="6" spans="1:33" ht="13.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25"/>
      <c r="AB6" s="228" t="s">
        <v>6</v>
      </c>
      <c r="AC6" s="213"/>
      <c r="AD6" s="238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21" t="s">
        <v>7</v>
      </c>
      <c r="B7" s="171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43"/>
      <c r="AC7" s="244"/>
      <c r="AD7" s="40"/>
      <c r="AE7" s="42"/>
      <c r="AF7" s="42"/>
      <c r="AG7" s="42"/>
    </row>
    <row r="8" spans="1:33" ht="27" customHeight="1" thickBot="1" thickTop="1">
      <c r="A8" s="227"/>
      <c r="B8" s="172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22"/>
      <c r="B9" s="173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21" t="s">
        <v>9</v>
      </c>
      <c r="B10" s="171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7"/>
      <c r="B11" s="172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22"/>
      <c r="B12" s="173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21" t="s">
        <v>10</v>
      </c>
      <c r="B13" s="171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7"/>
      <c r="B14" s="172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22"/>
      <c r="B15" s="173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21" t="s">
        <v>11</v>
      </c>
      <c r="B16" s="171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7"/>
      <c r="B17" s="172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22"/>
      <c r="B18" s="173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21" t="s">
        <v>12</v>
      </c>
      <c r="B19" s="171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7"/>
      <c r="B20" s="172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22"/>
      <c r="B21" s="173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9" t="s">
        <v>13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8"/>
      <c r="AC22" s="7"/>
    </row>
    <row r="23" spans="1:29" ht="19.5" customHeight="1" thickBot="1">
      <c r="A23" s="221" t="s">
        <v>14</v>
      </c>
      <c r="B23" s="171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7"/>
      <c r="B24" s="172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22"/>
      <c r="B25" s="173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96" t="s">
        <v>47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</row>
    <row r="30" ht="13.5" thickBot="1"/>
    <row r="31" spans="1:35" ht="23.25" customHeight="1" thickBot="1">
      <c r="A31" s="226" t="s">
        <v>42</v>
      </c>
      <c r="B31" s="217" t="s">
        <v>43</v>
      </c>
      <c r="C31" s="217"/>
      <c r="D31" s="219" t="s">
        <v>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9"/>
      <c r="AB31" s="205" t="s">
        <v>22</v>
      </c>
      <c r="AC31" s="232" t="s">
        <v>23</v>
      </c>
      <c r="AD31" s="236"/>
      <c r="AE31" s="230" t="s">
        <v>22</v>
      </c>
      <c r="AF31" s="210"/>
      <c r="AG31" s="231"/>
      <c r="AH31" s="232" t="s">
        <v>23</v>
      </c>
      <c r="AI31" s="233"/>
    </row>
    <row r="32" spans="1:35" ht="16.5" customHeight="1" thickBot="1">
      <c r="A32" s="201"/>
      <c r="B32" s="218"/>
      <c r="C32" s="218"/>
      <c r="D32" s="194" t="s">
        <v>4</v>
      </c>
      <c r="E32" s="195"/>
      <c r="F32" s="194" t="s">
        <v>5</v>
      </c>
      <c r="G32" s="195"/>
      <c r="H32" s="194" t="s">
        <v>26</v>
      </c>
      <c r="I32" s="195"/>
      <c r="J32" s="194" t="s">
        <v>27</v>
      </c>
      <c r="K32" s="195"/>
      <c r="L32" s="194" t="s">
        <v>28</v>
      </c>
      <c r="M32" s="195"/>
      <c r="N32" s="194" t="s">
        <v>29</v>
      </c>
      <c r="O32" s="195"/>
      <c r="P32" s="194" t="s">
        <v>33</v>
      </c>
      <c r="Q32" s="195"/>
      <c r="R32" s="194" t="s">
        <v>35</v>
      </c>
      <c r="S32" s="195"/>
      <c r="T32" s="194" t="s">
        <v>40</v>
      </c>
      <c r="U32" s="195"/>
      <c r="V32" s="194" t="s">
        <v>41</v>
      </c>
      <c r="W32" s="195"/>
      <c r="X32" s="194" t="s">
        <v>44</v>
      </c>
      <c r="Y32" s="195"/>
      <c r="Z32" s="174" t="s">
        <v>45</v>
      </c>
      <c r="AA32" s="175"/>
      <c r="AB32" s="223"/>
      <c r="AC32" s="234"/>
      <c r="AD32" s="237"/>
      <c r="AE32" s="230"/>
      <c r="AF32" s="210"/>
      <c r="AG32" s="231"/>
      <c r="AH32" s="234"/>
      <c r="AI32" s="235"/>
    </row>
    <row r="33" spans="1:35" ht="14.25" customHeight="1" thickBot="1" thickTop="1">
      <c r="A33" s="2"/>
      <c r="B33" s="1"/>
      <c r="C33" s="219" t="s">
        <v>34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9"/>
      <c r="AB33" s="224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25"/>
      <c r="AB34" s="182" t="s">
        <v>6</v>
      </c>
      <c r="AC34" s="183"/>
      <c r="AD34" s="184"/>
      <c r="AE34" s="67" t="s">
        <v>30</v>
      </c>
      <c r="AF34" s="37" t="s">
        <v>31</v>
      </c>
      <c r="AG34" s="38" t="s">
        <v>32</v>
      </c>
      <c r="AH34" s="228"/>
      <c r="AI34" s="213"/>
    </row>
    <row r="35" spans="1:35" ht="19.5" customHeight="1" thickBot="1" thickTop="1">
      <c r="A35" s="221" t="s">
        <v>7</v>
      </c>
      <c r="B35" s="171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85"/>
      <c r="AC35" s="186"/>
      <c r="AD35" s="187"/>
      <c r="AE35" s="42"/>
      <c r="AF35" s="42"/>
      <c r="AG35" s="42"/>
      <c r="AH35" s="85"/>
      <c r="AI35" s="39"/>
    </row>
    <row r="36" spans="1:34" ht="29.25" customHeight="1" thickBot="1" thickTop="1">
      <c r="A36" s="227"/>
      <c r="B36" s="172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22"/>
      <c r="B37" s="173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21" t="s">
        <v>9</v>
      </c>
      <c r="B38" s="171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7"/>
      <c r="B39" s="172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22"/>
      <c r="B40" s="173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21" t="s">
        <v>10</v>
      </c>
      <c r="B41" s="171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7"/>
      <c r="B42" s="172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22"/>
      <c r="B43" s="173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21" t="s">
        <v>11</v>
      </c>
      <c r="B44" s="171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7"/>
      <c r="B45" s="172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22"/>
      <c r="B46" s="173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21" t="s">
        <v>12</v>
      </c>
      <c r="B47" s="171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7"/>
      <c r="B48" s="172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22"/>
      <c r="B49" s="173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9" t="s">
        <v>13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8"/>
      <c r="AC50" s="7"/>
      <c r="AD50" s="74"/>
      <c r="AH50" s="7"/>
    </row>
    <row r="51" spans="1:34" ht="19.5" customHeight="1" thickBot="1">
      <c r="A51" s="221" t="s">
        <v>14</v>
      </c>
      <c r="B51" s="171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7"/>
      <c r="B52" s="172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22"/>
      <c r="B53" s="173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96" t="s">
        <v>51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8"/>
      <c r="AF55" s="198"/>
      <c r="AG55" s="198"/>
    </row>
    <row r="56" ht="13.5" thickBot="1"/>
    <row r="57" spans="1:35" ht="20.25" customHeight="1" thickBot="1">
      <c r="A57" s="199" t="s">
        <v>42</v>
      </c>
      <c r="B57" s="217" t="s">
        <v>43</v>
      </c>
      <c r="C57" s="202"/>
      <c r="D57" s="169" t="s">
        <v>48</v>
      </c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4"/>
      <c r="AB57" s="205" t="s">
        <v>22</v>
      </c>
      <c r="AC57" s="190" t="s">
        <v>23</v>
      </c>
      <c r="AD57" s="208"/>
      <c r="AE57" s="210" t="s">
        <v>22</v>
      </c>
      <c r="AF57" s="211"/>
      <c r="AG57" s="211"/>
      <c r="AH57" s="190" t="s">
        <v>23</v>
      </c>
      <c r="AI57" s="191"/>
    </row>
    <row r="58" spans="1:35" ht="16.5" customHeight="1" thickBot="1" thickTop="1">
      <c r="A58" s="199"/>
      <c r="B58" s="222"/>
      <c r="C58" s="167"/>
      <c r="D58" s="194" t="s">
        <v>4</v>
      </c>
      <c r="E58" s="195"/>
      <c r="F58" s="194" t="s">
        <v>5</v>
      </c>
      <c r="G58" s="195"/>
      <c r="H58" s="194" t="s">
        <v>26</v>
      </c>
      <c r="I58" s="195"/>
      <c r="J58" s="194" t="s">
        <v>27</v>
      </c>
      <c r="K58" s="195"/>
      <c r="L58" s="194" t="s">
        <v>28</v>
      </c>
      <c r="M58" s="195"/>
      <c r="N58" s="194" t="s">
        <v>29</v>
      </c>
      <c r="O58" s="195"/>
      <c r="P58" s="194" t="s">
        <v>33</v>
      </c>
      <c r="Q58" s="195"/>
      <c r="R58" s="194" t="s">
        <v>35</v>
      </c>
      <c r="S58" s="195"/>
      <c r="T58" s="194" t="s">
        <v>40</v>
      </c>
      <c r="U58" s="195"/>
      <c r="V58" s="194" t="s">
        <v>41</v>
      </c>
      <c r="W58" s="195"/>
      <c r="X58" s="194" t="s">
        <v>44</v>
      </c>
      <c r="Y58" s="195"/>
      <c r="Z58" s="174" t="s">
        <v>45</v>
      </c>
      <c r="AA58" s="175"/>
      <c r="AB58" s="206"/>
      <c r="AC58" s="192"/>
      <c r="AD58" s="209"/>
      <c r="AE58" s="210"/>
      <c r="AF58" s="211"/>
      <c r="AG58" s="211"/>
      <c r="AH58" s="192"/>
      <c r="AI58" s="193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207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9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6"/>
      <c r="AB60" s="182" t="s">
        <v>6</v>
      </c>
      <c r="AC60" s="183"/>
      <c r="AD60" s="184"/>
      <c r="AE60" s="67" t="s">
        <v>30</v>
      </c>
      <c r="AF60" s="37" t="s">
        <v>31</v>
      </c>
      <c r="AG60" s="38" t="s">
        <v>32</v>
      </c>
      <c r="AH60" s="213"/>
      <c r="AI60" s="214"/>
    </row>
    <row r="61" spans="1:35" ht="24" customHeight="1" thickBot="1" thickTop="1">
      <c r="A61" s="167" t="s">
        <v>7</v>
      </c>
      <c r="B61" s="171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85"/>
      <c r="AC61" s="186"/>
      <c r="AD61" s="187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2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3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68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68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68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68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68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68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68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68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68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68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68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68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9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1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2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3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96" t="s">
        <v>61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8"/>
      <c r="AF82" s="198"/>
      <c r="AG82" s="198"/>
    </row>
    <row r="83" ht="13.5" thickBot="1"/>
    <row r="84" spans="1:35" ht="17.25" customHeight="1" thickBot="1">
      <c r="A84" s="199" t="s">
        <v>42</v>
      </c>
      <c r="B84" s="200" t="s">
        <v>58</v>
      </c>
      <c r="C84" s="202"/>
      <c r="D84" s="169" t="s">
        <v>57</v>
      </c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4"/>
      <c r="AB84" s="205" t="s">
        <v>22</v>
      </c>
      <c r="AC84" s="190" t="s">
        <v>23</v>
      </c>
      <c r="AD84" s="208"/>
      <c r="AE84" s="210" t="s">
        <v>22</v>
      </c>
      <c r="AF84" s="211"/>
      <c r="AG84" s="211"/>
      <c r="AH84" s="190" t="s">
        <v>23</v>
      </c>
      <c r="AI84" s="191"/>
    </row>
    <row r="85" spans="1:35" ht="18.75" customHeight="1" thickBot="1" thickTop="1">
      <c r="A85" s="199"/>
      <c r="B85" s="201"/>
      <c r="C85" s="167"/>
      <c r="D85" s="194" t="s">
        <v>4</v>
      </c>
      <c r="E85" s="195"/>
      <c r="F85" s="194" t="s">
        <v>5</v>
      </c>
      <c r="G85" s="195"/>
      <c r="H85" s="194" t="s">
        <v>26</v>
      </c>
      <c r="I85" s="195"/>
      <c r="J85" s="194" t="s">
        <v>27</v>
      </c>
      <c r="K85" s="195"/>
      <c r="L85" s="194" t="s">
        <v>28</v>
      </c>
      <c r="M85" s="195"/>
      <c r="N85" s="194" t="s">
        <v>29</v>
      </c>
      <c r="O85" s="195"/>
      <c r="P85" s="194" t="s">
        <v>33</v>
      </c>
      <c r="Q85" s="195"/>
      <c r="R85" s="194" t="s">
        <v>35</v>
      </c>
      <c r="S85" s="195"/>
      <c r="T85" s="194" t="s">
        <v>40</v>
      </c>
      <c r="U85" s="195"/>
      <c r="V85" s="194" t="s">
        <v>41</v>
      </c>
      <c r="W85" s="195"/>
      <c r="X85" s="194" t="s">
        <v>44</v>
      </c>
      <c r="Y85" s="195"/>
      <c r="Z85" s="174" t="s">
        <v>45</v>
      </c>
      <c r="AA85" s="175"/>
      <c r="AB85" s="206"/>
      <c r="AC85" s="192"/>
      <c r="AD85" s="209"/>
      <c r="AE85" s="210"/>
      <c r="AF85" s="211"/>
      <c r="AG85" s="211"/>
      <c r="AH85" s="192"/>
      <c r="AI85" s="193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207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9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82" t="s">
        <v>6</v>
      </c>
      <c r="AC87" s="183"/>
      <c r="AD87" s="184"/>
      <c r="AE87" s="67" t="s">
        <v>30</v>
      </c>
      <c r="AF87" s="37" t="s">
        <v>31</v>
      </c>
      <c r="AG87" s="38" t="s">
        <v>32</v>
      </c>
      <c r="AH87" s="213"/>
      <c r="AI87" s="214"/>
    </row>
    <row r="88" spans="1:35" ht="21" customHeight="1" thickBot="1" thickTop="1">
      <c r="A88" s="167" t="s">
        <v>7</v>
      </c>
      <c r="B88" s="171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85"/>
      <c r="AC88" s="186"/>
      <c r="AD88" s="187"/>
      <c r="AE88" s="42"/>
      <c r="AF88" s="42"/>
      <c r="AG88" s="42"/>
      <c r="AH88" s="85"/>
      <c r="AI88" s="39"/>
    </row>
    <row r="89" spans="1:37" ht="26.25" thickBot="1" thickTop="1">
      <c r="A89" s="167"/>
      <c r="B89" s="172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3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68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68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68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68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68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68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68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68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68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68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68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68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9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1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2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3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96" t="s">
        <v>68</v>
      </c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8"/>
      <c r="AF109" s="198"/>
      <c r="AG109" s="198"/>
    </row>
    <row r="110" ht="13.5" thickBot="1"/>
    <row r="111" spans="1:35" ht="19.5" customHeight="1" thickBot="1">
      <c r="A111" s="199" t="s">
        <v>42</v>
      </c>
      <c r="B111" s="200" t="s">
        <v>58</v>
      </c>
      <c r="C111" s="202"/>
      <c r="D111" s="169" t="s">
        <v>69</v>
      </c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4"/>
      <c r="AB111" s="205" t="s">
        <v>22</v>
      </c>
      <c r="AC111" s="190" t="s">
        <v>23</v>
      </c>
      <c r="AD111" s="208"/>
      <c r="AE111" s="210" t="s">
        <v>22</v>
      </c>
      <c r="AF111" s="211"/>
      <c r="AG111" s="211"/>
      <c r="AH111" s="190" t="s">
        <v>23</v>
      </c>
      <c r="AI111" s="191"/>
    </row>
    <row r="112" spans="1:35" ht="21" customHeight="1" thickBot="1" thickTop="1">
      <c r="A112" s="199"/>
      <c r="B112" s="201"/>
      <c r="C112" s="167"/>
      <c r="D112" s="194" t="s">
        <v>4</v>
      </c>
      <c r="E112" s="195"/>
      <c r="F112" s="194" t="s">
        <v>5</v>
      </c>
      <c r="G112" s="195"/>
      <c r="H112" s="194" t="s">
        <v>26</v>
      </c>
      <c r="I112" s="195"/>
      <c r="J112" s="194" t="s">
        <v>27</v>
      </c>
      <c r="K112" s="195"/>
      <c r="L112" s="194" t="s">
        <v>28</v>
      </c>
      <c r="M112" s="195"/>
      <c r="N112" s="194" t="s">
        <v>29</v>
      </c>
      <c r="O112" s="195"/>
      <c r="P112" s="194" t="s">
        <v>33</v>
      </c>
      <c r="Q112" s="195"/>
      <c r="R112" s="194" t="s">
        <v>35</v>
      </c>
      <c r="S112" s="195"/>
      <c r="T112" s="194" t="s">
        <v>40</v>
      </c>
      <c r="U112" s="195"/>
      <c r="V112" s="194" t="s">
        <v>41</v>
      </c>
      <c r="W112" s="195"/>
      <c r="X112" s="194" t="s">
        <v>44</v>
      </c>
      <c r="Y112" s="195"/>
      <c r="Z112" s="174" t="s">
        <v>45</v>
      </c>
      <c r="AA112" s="175"/>
      <c r="AB112" s="206"/>
      <c r="AC112" s="192"/>
      <c r="AD112" s="209"/>
      <c r="AE112" s="210"/>
      <c r="AF112" s="211"/>
      <c r="AG112" s="211"/>
      <c r="AH112" s="192"/>
      <c r="AI112" s="193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207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9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6"/>
      <c r="AB114" s="182" t="s">
        <v>6</v>
      </c>
      <c r="AC114" s="183"/>
      <c r="AD114" s="184"/>
      <c r="AE114" s="67" t="s">
        <v>30</v>
      </c>
      <c r="AF114" s="37" t="s">
        <v>31</v>
      </c>
      <c r="AG114" s="38" t="s">
        <v>32</v>
      </c>
      <c r="AH114" s="213"/>
      <c r="AI114" s="214"/>
    </row>
    <row r="115" spans="1:35" ht="22.5" customHeight="1" thickBot="1" thickTop="1">
      <c r="A115" s="167" t="s">
        <v>7</v>
      </c>
      <c r="B115" s="171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85"/>
      <c r="AC115" s="186"/>
      <c r="AD115" s="187"/>
      <c r="AE115" s="42"/>
      <c r="AF115" s="42"/>
      <c r="AG115" s="42"/>
      <c r="AH115" s="85"/>
      <c r="AI115" s="39"/>
    </row>
    <row r="116" spans="1:34" ht="26.25" thickBot="1" thickTop="1">
      <c r="A116" s="167"/>
      <c r="B116" s="172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3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68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68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68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68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68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68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68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68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68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68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68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68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9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1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2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3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96" t="s">
        <v>77</v>
      </c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8"/>
      <c r="AF136" s="198"/>
      <c r="AG136" s="198"/>
    </row>
    <row r="137" ht="13.5" thickBot="1"/>
    <row r="138" spans="1:35" ht="24" customHeight="1" thickBot="1">
      <c r="A138" s="199" t="s">
        <v>42</v>
      </c>
      <c r="B138" s="200" t="s">
        <v>58</v>
      </c>
      <c r="C138" s="202"/>
      <c r="D138" s="169" t="s">
        <v>76</v>
      </c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4"/>
      <c r="AB138" s="205" t="s">
        <v>22</v>
      </c>
      <c r="AC138" s="190" t="s">
        <v>23</v>
      </c>
      <c r="AD138" s="208"/>
      <c r="AE138" s="210" t="s">
        <v>22</v>
      </c>
      <c r="AF138" s="211"/>
      <c r="AG138" s="211"/>
      <c r="AH138" s="190" t="s">
        <v>23</v>
      </c>
      <c r="AI138" s="191"/>
    </row>
    <row r="139" spans="1:35" ht="20.25" customHeight="1" thickBot="1" thickTop="1">
      <c r="A139" s="199"/>
      <c r="B139" s="201"/>
      <c r="C139" s="167"/>
      <c r="D139" s="194" t="s">
        <v>4</v>
      </c>
      <c r="E139" s="195"/>
      <c r="F139" s="194" t="s">
        <v>5</v>
      </c>
      <c r="G139" s="195"/>
      <c r="H139" s="194" t="s">
        <v>26</v>
      </c>
      <c r="I139" s="195"/>
      <c r="J139" s="194" t="s">
        <v>27</v>
      </c>
      <c r="K139" s="195"/>
      <c r="L139" s="194" t="s">
        <v>28</v>
      </c>
      <c r="M139" s="195"/>
      <c r="N139" s="194" t="s">
        <v>29</v>
      </c>
      <c r="O139" s="195"/>
      <c r="P139" s="194" t="s">
        <v>33</v>
      </c>
      <c r="Q139" s="195"/>
      <c r="R139" s="194" t="s">
        <v>35</v>
      </c>
      <c r="S139" s="195"/>
      <c r="T139" s="194" t="s">
        <v>40</v>
      </c>
      <c r="U139" s="195"/>
      <c r="V139" s="194" t="s">
        <v>41</v>
      </c>
      <c r="W139" s="195"/>
      <c r="X139" s="194" t="s">
        <v>44</v>
      </c>
      <c r="Y139" s="195"/>
      <c r="Z139" s="174" t="s">
        <v>45</v>
      </c>
      <c r="AA139" s="175"/>
      <c r="AB139" s="206"/>
      <c r="AC139" s="192"/>
      <c r="AD139" s="209"/>
      <c r="AE139" s="210"/>
      <c r="AF139" s="211"/>
      <c r="AG139" s="211"/>
      <c r="AH139" s="192"/>
      <c r="AI139" s="193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207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9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6"/>
      <c r="AB141" s="182" t="s">
        <v>6</v>
      </c>
      <c r="AC141" s="183"/>
      <c r="AD141" s="184"/>
      <c r="AE141" s="67" t="s">
        <v>30</v>
      </c>
      <c r="AF141" s="37" t="s">
        <v>31</v>
      </c>
      <c r="AG141" s="38" t="s">
        <v>32</v>
      </c>
      <c r="AH141" s="213"/>
      <c r="AI141" s="214"/>
    </row>
    <row r="142" spans="1:35" ht="27.75" customHeight="1" thickBot="1" thickTop="1">
      <c r="A142" s="167" t="s">
        <v>7</v>
      </c>
      <c r="B142" s="171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85"/>
      <c r="AC142" s="186"/>
      <c r="AD142" s="187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2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3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68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68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68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68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68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68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68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68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68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68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68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68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9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1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2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3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96" t="s">
        <v>83</v>
      </c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8"/>
      <c r="AF163" s="198"/>
      <c r="AG163" s="198"/>
    </row>
    <row r="164" ht="13.5" thickBot="1"/>
    <row r="165" spans="1:35" ht="21" customHeight="1" thickBot="1">
      <c r="A165" s="199" t="s">
        <v>42</v>
      </c>
      <c r="B165" s="200" t="s">
        <v>58</v>
      </c>
      <c r="C165" s="202"/>
      <c r="D165" s="169" t="s">
        <v>82</v>
      </c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4"/>
      <c r="AB165" s="205" t="s">
        <v>22</v>
      </c>
      <c r="AC165" s="190" t="s">
        <v>23</v>
      </c>
      <c r="AD165" s="208"/>
      <c r="AE165" s="210" t="s">
        <v>22</v>
      </c>
      <c r="AF165" s="211"/>
      <c r="AG165" s="211"/>
      <c r="AH165" s="190" t="s">
        <v>23</v>
      </c>
      <c r="AI165" s="191"/>
    </row>
    <row r="166" spans="1:35" ht="25.5" customHeight="1" thickBot="1" thickTop="1">
      <c r="A166" s="199"/>
      <c r="B166" s="201"/>
      <c r="C166" s="167"/>
      <c r="D166" s="194" t="s">
        <v>4</v>
      </c>
      <c r="E166" s="195"/>
      <c r="F166" s="194" t="s">
        <v>5</v>
      </c>
      <c r="G166" s="195"/>
      <c r="H166" s="194" t="s">
        <v>26</v>
      </c>
      <c r="I166" s="195"/>
      <c r="J166" s="194" t="s">
        <v>27</v>
      </c>
      <c r="K166" s="195"/>
      <c r="L166" s="194" t="s">
        <v>28</v>
      </c>
      <c r="M166" s="195"/>
      <c r="N166" s="194" t="s">
        <v>29</v>
      </c>
      <c r="O166" s="195"/>
      <c r="P166" s="194" t="s">
        <v>33</v>
      </c>
      <c r="Q166" s="195"/>
      <c r="R166" s="194" t="s">
        <v>35</v>
      </c>
      <c r="S166" s="195"/>
      <c r="T166" s="194" t="s">
        <v>40</v>
      </c>
      <c r="U166" s="195"/>
      <c r="V166" s="194" t="s">
        <v>41</v>
      </c>
      <c r="W166" s="195"/>
      <c r="X166" s="194" t="s">
        <v>44</v>
      </c>
      <c r="Y166" s="195"/>
      <c r="Z166" s="174" t="s">
        <v>45</v>
      </c>
      <c r="AA166" s="175"/>
      <c r="AB166" s="206"/>
      <c r="AC166" s="192"/>
      <c r="AD166" s="209"/>
      <c r="AE166" s="210"/>
      <c r="AF166" s="211"/>
      <c r="AG166" s="211"/>
      <c r="AH166" s="192"/>
      <c r="AI166" s="193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207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9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6"/>
      <c r="AB168" s="182" t="s">
        <v>6</v>
      </c>
      <c r="AC168" s="183"/>
      <c r="AD168" s="184"/>
      <c r="AE168" s="67" t="s">
        <v>30</v>
      </c>
      <c r="AF168" s="37" t="s">
        <v>31</v>
      </c>
      <c r="AG168" s="38" t="s">
        <v>32</v>
      </c>
      <c r="AH168" s="213"/>
      <c r="AI168" s="214"/>
    </row>
    <row r="169" spans="1:35" ht="24.75" customHeight="1" thickBot="1" thickTop="1">
      <c r="A169" s="167" t="s">
        <v>7</v>
      </c>
      <c r="B169" s="171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85"/>
      <c r="AC169" s="186"/>
      <c r="AD169" s="187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2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3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68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68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68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68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68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68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68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68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68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68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68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68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9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1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2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3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96" t="s">
        <v>87</v>
      </c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8"/>
      <c r="AF190" s="198"/>
      <c r="AG190" s="198"/>
    </row>
    <row r="191" ht="21.75" customHeight="1" thickBot="1"/>
    <row r="192" spans="1:35" ht="20.25" customHeight="1" thickBot="1">
      <c r="A192" s="199" t="s">
        <v>42</v>
      </c>
      <c r="B192" s="200" t="s">
        <v>58</v>
      </c>
      <c r="C192" s="202"/>
      <c r="D192" s="169" t="s">
        <v>88</v>
      </c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4"/>
      <c r="AB192" s="205" t="s">
        <v>22</v>
      </c>
      <c r="AC192" s="190" t="s">
        <v>23</v>
      </c>
      <c r="AD192" s="208"/>
      <c r="AE192" s="210" t="s">
        <v>22</v>
      </c>
      <c r="AF192" s="211"/>
      <c r="AG192" s="211"/>
      <c r="AH192" s="190" t="s">
        <v>23</v>
      </c>
      <c r="AI192" s="191"/>
    </row>
    <row r="193" spans="1:35" ht="24" customHeight="1" thickBot="1" thickTop="1">
      <c r="A193" s="199"/>
      <c r="B193" s="201"/>
      <c r="C193" s="167"/>
      <c r="D193" s="194" t="s">
        <v>4</v>
      </c>
      <c r="E193" s="195"/>
      <c r="F193" s="194" t="s">
        <v>5</v>
      </c>
      <c r="G193" s="195"/>
      <c r="H193" s="194" t="s">
        <v>26</v>
      </c>
      <c r="I193" s="195"/>
      <c r="J193" s="194" t="s">
        <v>27</v>
      </c>
      <c r="K193" s="195"/>
      <c r="L193" s="194" t="s">
        <v>28</v>
      </c>
      <c r="M193" s="195"/>
      <c r="N193" s="194" t="s">
        <v>29</v>
      </c>
      <c r="O193" s="195"/>
      <c r="P193" s="194" t="s">
        <v>33</v>
      </c>
      <c r="Q193" s="195"/>
      <c r="R193" s="194" t="s">
        <v>35</v>
      </c>
      <c r="S193" s="195"/>
      <c r="T193" s="194" t="s">
        <v>40</v>
      </c>
      <c r="U193" s="195"/>
      <c r="V193" s="194" t="s">
        <v>41</v>
      </c>
      <c r="W193" s="195"/>
      <c r="X193" s="194" t="s">
        <v>44</v>
      </c>
      <c r="Y193" s="195"/>
      <c r="Z193" s="174" t="s">
        <v>45</v>
      </c>
      <c r="AA193" s="175"/>
      <c r="AB193" s="206"/>
      <c r="AC193" s="192"/>
      <c r="AD193" s="209"/>
      <c r="AE193" s="210"/>
      <c r="AF193" s="211"/>
      <c r="AG193" s="211"/>
      <c r="AH193" s="192"/>
      <c r="AI193" s="193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207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9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6"/>
      <c r="AB195" s="182" t="s">
        <v>6</v>
      </c>
      <c r="AC195" s="183"/>
      <c r="AD195" s="184"/>
      <c r="AE195" s="67" t="s">
        <v>30</v>
      </c>
      <c r="AF195" s="37" t="s">
        <v>31</v>
      </c>
      <c r="AG195" s="38" t="s">
        <v>32</v>
      </c>
      <c r="AH195" s="213"/>
      <c r="AI195" s="214"/>
    </row>
    <row r="196" spans="1:35" ht="27" customHeight="1" thickBot="1" thickTop="1">
      <c r="A196" s="167" t="s">
        <v>7</v>
      </c>
      <c r="B196" s="171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85"/>
      <c r="AC196" s="186"/>
      <c r="AD196" s="187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2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3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68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68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68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68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68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68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68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68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68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68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68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68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9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1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2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3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96" t="s">
        <v>94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8"/>
      <c r="AF217" s="198"/>
      <c r="AG217" s="198"/>
    </row>
    <row r="218" ht="13.5" thickBot="1"/>
    <row r="219" spans="1:35" ht="24" customHeight="1" thickBot="1">
      <c r="A219" s="199" t="s">
        <v>42</v>
      </c>
      <c r="B219" s="200" t="s">
        <v>58</v>
      </c>
      <c r="C219" s="202"/>
      <c r="D219" s="169" t="s">
        <v>93</v>
      </c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4"/>
      <c r="AB219" s="205" t="s">
        <v>22</v>
      </c>
      <c r="AC219" s="190" t="s">
        <v>23</v>
      </c>
      <c r="AD219" s="208"/>
      <c r="AE219" s="210" t="s">
        <v>22</v>
      </c>
      <c r="AF219" s="211"/>
      <c r="AG219" s="211"/>
      <c r="AH219" s="190" t="s">
        <v>23</v>
      </c>
      <c r="AI219" s="191"/>
    </row>
    <row r="220" spans="1:35" ht="24" customHeight="1" thickBot="1" thickTop="1">
      <c r="A220" s="199"/>
      <c r="B220" s="201"/>
      <c r="C220" s="167"/>
      <c r="D220" s="194" t="s">
        <v>4</v>
      </c>
      <c r="E220" s="195"/>
      <c r="F220" s="194" t="s">
        <v>5</v>
      </c>
      <c r="G220" s="195"/>
      <c r="H220" s="194" t="s">
        <v>26</v>
      </c>
      <c r="I220" s="195"/>
      <c r="J220" s="194" t="s">
        <v>27</v>
      </c>
      <c r="K220" s="195"/>
      <c r="L220" s="194" t="s">
        <v>28</v>
      </c>
      <c r="M220" s="195"/>
      <c r="N220" s="194" t="s">
        <v>29</v>
      </c>
      <c r="O220" s="195"/>
      <c r="P220" s="194" t="s">
        <v>33</v>
      </c>
      <c r="Q220" s="195"/>
      <c r="R220" s="194" t="s">
        <v>35</v>
      </c>
      <c r="S220" s="195"/>
      <c r="T220" s="194" t="s">
        <v>40</v>
      </c>
      <c r="U220" s="195"/>
      <c r="V220" s="194" t="s">
        <v>41</v>
      </c>
      <c r="W220" s="195"/>
      <c r="X220" s="194" t="s">
        <v>44</v>
      </c>
      <c r="Y220" s="195"/>
      <c r="Z220" s="174" t="s">
        <v>45</v>
      </c>
      <c r="AA220" s="175"/>
      <c r="AB220" s="206"/>
      <c r="AC220" s="192"/>
      <c r="AD220" s="209"/>
      <c r="AE220" s="210"/>
      <c r="AF220" s="211"/>
      <c r="AG220" s="211"/>
      <c r="AH220" s="192"/>
      <c r="AI220" s="193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207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9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6"/>
      <c r="AB222" s="182" t="s">
        <v>6</v>
      </c>
      <c r="AC222" s="183"/>
      <c r="AD222" s="184"/>
      <c r="AE222" s="67" t="s">
        <v>30</v>
      </c>
      <c r="AF222" s="37" t="s">
        <v>31</v>
      </c>
      <c r="AG222" s="38" t="s">
        <v>32</v>
      </c>
      <c r="AH222" s="213"/>
      <c r="AI222" s="214"/>
    </row>
    <row r="223" spans="1:35" ht="25.5" customHeight="1" thickBot="1" thickTop="1">
      <c r="A223" s="167" t="s">
        <v>7</v>
      </c>
      <c r="B223" s="171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85"/>
      <c r="AC223" s="186"/>
      <c r="AD223" s="187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2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3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68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68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68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68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68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68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68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68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68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68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68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68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9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1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2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3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96" t="s">
        <v>99</v>
      </c>
      <c r="B244" s="196"/>
      <c r="C244" s="196"/>
      <c r="D244" s="196"/>
      <c r="E244" s="196"/>
      <c r="F244" s="196"/>
      <c r="G244" s="196"/>
      <c r="H244" s="196"/>
      <c r="I244" s="196"/>
      <c r="J244" s="196"/>
      <c r="K244" s="196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8"/>
      <c r="AF244" s="198"/>
      <c r="AG244" s="198"/>
    </row>
    <row r="245" ht="13.5" thickBot="1"/>
    <row r="246" spans="1:35" ht="20.25" customHeight="1" thickBot="1">
      <c r="A246" s="199" t="s">
        <v>42</v>
      </c>
      <c r="B246" s="200" t="s">
        <v>58</v>
      </c>
      <c r="C246" s="202"/>
      <c r="D246" s="169" t="s">
        <v>100</v>
      </c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4"/>
      <c r="AB246" s="205" t="s">
        <v>22</v>
      </c>
      <c r="AC246" s="190" t="s">
        <v>23</v>
      </c>
      <c r="AD246" s="208"/>
      <c r="AE246" s="210" t="s">
        <v>22</v>
      </c>
      <c r="AF246" s="211"/>
      <c r="AG246" s="211"/>
      <c r="AH246" s="190" t="s">
        <v>23</v>
      </c>
      <c r="AI246" s="191"/>
    </row>
    <row r="247" spans="1:35" ht="25.5" customHeight="1" thickBot="1" thickTop="1">
      <c r="A247" s="199"/>
      <c r="B247" s="201"/>
      <c r="C247" s="167"/>
      <c r="D247" s="194" t="s">
        <v>4</v>
      </c>
      <c r="E247" s="195"/>
      <c r="F247" s="194" t="s">
        <v>5</v>
      </c>
      <c r="G247" s="195"/>
      <c r="H247" s="194" t="s">
        <v>26</v>
      </c>
      <c r="I247" s="195"/>
      <c r="J247" s="194" t="s">
        <v>27</v>
      </c>
      <c r="K247" s="195"/>
      <c r="L247" s="194" t="s">
        <v>28</v>
      </c>
      <c r="M247" s="195"/>
      <c r="N247" s="194" t="s">
        <v>29</v>
      </c>
      <c r="O247" s="195"/>
      <c r="P247" s="194" t="s">
        <v>33</v>
      </c>
      <c r="Q247" s="195"/>
      <c r="R247" s="194" t="s">
        <v>35</v>
      </c>
      <c r="S247" s="195"/>
      <c r="T247" s="194" t="s">
        <v>40</v>
      </c>
      <c r="U247" s="195"/>
      <c r="V247" s="194" t="s">
        <v>41</v>
      </c>
      <c r="W247" s="195"/>
      <c r="X247" s="194" t="s">
        <v>44</v>
      </c>
      <c r="Y247" s="195"/>
      <c r="Z247" s="174" t="s">
        <v>45</v>
      </c>
      <c r="AA247" s="175"/>
      <c r="AB247" s="206"/>
      <c r="AC247" s="192"/>
      <c r="AD247" s="209"/>
      <c r="AE247" s="210"/>
      <c r="AF247" s="211"/>
      <c r="AG247" s="211"/>
      <c r="AH247" s="192"/>
      <c r="AI247" s="193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207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9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6"/>
      <c r="AB249" s="182" t="s">
        <v>6</v>
      </c>
      <c r="AC249" s="183"/>
      <c r="AD249" s="184"/>
      <c r="AE249" s="67" t="s">
        <v>30</v>
      </c>
      <c r="AF249" s="37" t="s">
        <v>31</v>
      </c>
      <c r="AG249" s="38" t="s">
        <v>32</v>
      </c>
      <c r="AH249" s="213"/>
      <c r="AI249" s="214"/>
    </row>
    <row r="250" spans="1:35" ht="27" customHeight="1" thickBot="1" thickTop="1">
      <c r="A250" s="167" t="s">
        <v>7</v>
      </c>
      <c r="B250" s="171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85"/>
      <c r="AC250" s="186"/>
      <c r="AD250" s="187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2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3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68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68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68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68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68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68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68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68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68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68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68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68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9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1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2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3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96" t="s">
        <v>107</v>
      </c>
      <c r="B271" s="196"/>
      <c r="C271" s="196"/>
      <c r="D271" s="196"/>
      <c r="E271" s="196"/>
      <c r="F271" s="196"/>
      <c r="G271" s="196"/>
      <c r="H271" s="196"/>
      <c r="I271" s="196"/>
      <c r="J271" s="196"/>
      <c r="K271" s="196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8"/>
      <c r="AF271" s="198"/>
      <c r="AG271" s="198"/>
    </row>
    <row r="272" ht="13.5" thickBot="1"/>
    <row r="273" spans="1:35" ht="23.25" customHeight="1" thickBot="1">
      <c r="A273" s="199" t="s">
        <v>42</v>
      </c>
      <c r="B273" s="200" t="s">
        <v>58</v>
      </c>
      <c r="C273" s="202"/>
      <c r="D273" s="169" t="s">
        <v>108</v>
      </c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  <c r="AA273" s="204"/>
      <c r="AB273" s="205" t="s">
        <v>22</v>
      </c>
      <c r="AC273" s="190" t="s">
        <v>23</v>
      </c>
      <c r="AD273" s="208"/>
      <c r="AE273" s="210" t="s">
        <v>22</v>
      </c>
      <c r="AF273" s="211"/>
      <c r="AG273" s="211"/>
      <c r="AH273" s="190" t="s">
        <v>23</v>
      </c>
      <c r="AI273" s="191"/>
    </row>
    <row r="274" spans="1:35" ht="23.25" customHeight="1" thickBot="1" thickTop="1">
      <c r="A274" s="199"/>
      <c r="B274" s="201"/>
      <c r="C274" s="167"/>
      <c r="D274" s="194" t="s">
        <v>4</v>
      </c>
      <c r="E274" s="195"/>
      <c r="F274" s="194" t="s">
        <v>5</v>
      </c>
      <c r="G274" s="195"/>
      <c r="H274" s="194" t="s">
        <v>26</v>
      </c>
      <c r="I274" s="195"/>
      <c r="J274" s="194" t="s">
        <v>27</v>
      </c>
      <c r="K274" s="195"/>
      <c r="L274" s="194" t="s">
        <v>28</v>
      </c>
      <c r="M274" s="195"/>
      <c r="N274" s="194" t="s">
        <v>29</v>
      </c>
      <c r="O274" s="195"/>
      <c r="P274" s="194" t="s">
        <v>33</v>
      </c>
      <c r="Q274" s="195"/>
      <c r="R274" s="194" t="s">
        <v>35</v>
      </c>
      <c r="S274" s="195"/>
      <c r="T274" s="194" t="s">
        <v>40</v>
      </c>
      <c r="U274" s="195"/>
      <c r="V274" s="194" t="s">
        <v>41</v>
      </c>
      <c r="W274" s="195"/>
      <c r="X274" s="194" t="s">
        <v>44</v>
      </c>
      <c r="Y274" s="195"/>
      <c r="Z274" s="174" t="s">
        <v>45</v>
      </c>
      <c r="AA274" s="175"/>
      <c r="AB274" s="206"/>
      <c r="AC274" s="192"/>
      <c r="AD274" s="209"/>
      <c r="AE274" s="210"/>
      <c r="AF274" s="211"/>
      <c r="AG274" s="211"/>
      <c r="AH274" s="192"/>
      <c r="AI274" s="193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207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9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6"/>
      <c r="AB276" s="182" t="s">
        <v>6</v>
      </c>
      <c r="AC276" s="183"/>
      <c r="AD276" s="184"/>
      <c r="AE276" s="67" t="s">
        <v>30</v>
      </c>
      <c r="AF276" s="37" t="s">
        <v>31</v>
      </c>
      <c r="AG276" s="38" t="s">
        <v>32</v>
      </c>
      <c r="AH276" s="213"/>
      <c r="AI276" s="214"/>
    </row>
    <row r="277" spans="1:35" ht="25.5" customHeight="1" thickBot="1" thickTop="1">
      <c r="A277" s="167" t="s">
        <v>7</v>
      </c>
      <c r="B277" s="171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85"/>
      <c r="AC277" s="186"/>
      <c r="AD277" s="187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2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3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68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68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68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68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68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68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68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68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68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68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68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68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9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1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2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3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96" t="s">
        <v>114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8"/>
      <c r="AF298" s="198"/>
      <c r="AG298" s="198"/>
    </row>
    <row r="299" ht="13.5" thickBot="1"/>
    <row r="300" spans="1:35" ht="24" customHeight="1" thickBot="1">
      <c r="A300" s="199" t="s">
        <v>42</v>
      </c>
      <c r="B300" s="200" t="s">
        <v>58</v>
      </c>
      <c r="C300" s="202"/>
      <c r="D300" s="169" t="s">
        <v>113</v>
      </c>
      <c r="E300" s="203"/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4"/>
      <c r="AB300" s="205" t="s">
        <v>22</v>
      </c>
      <c r="AC300" s="190" t="s">
        <v>23</v>
      </c>
      <c r="AD300" s="208"/>
      <c r="AE300" s="210" t="s">
        <v>22</v>
      </c>
      <c r="AF300" s="211"/>
      <c r="AG300" s="211"/>
      <c r="AH300" s="190" t="s">
        <v>23</v>
      </c>
      <c r="AI300" s="191"/>
    </row>
    <row r="301" spans="1:35" ht="23.25" customHeight="1" thickBot="1" thickTop="1">
      <c r="A301" s="199"/>
      <c r="B301" s="201"/>
      <c r="C301" s="167"/>
      <c r="D301" s="194" t="s">
        <v>4</v>
      </c>
      <c r="E301" s="195"/>
      <c r="F301" s="194" t="s">
        <v>5</v>
      </c>
      <c r="G301" s="195"/>
      <c r="H301" s="194" t="s">
        <v>26</v>
      </c>
      <c r="I301" s="195"/>
      <c r="J301" s="194" t="s">
        <v>27</v>
      </c>
      <c r="K301" s="195"/>
      <c r="L301" s="194" t="s">
        <v>28</v>
      </c>
      <c r="M301" s="195"/>
      <c r="N301" s="194" t="s">
        <v>29</v>
      </c>
      <c r="O301" s="195"/>
      <c r="P301" s="194" t="s">
        <v>33</v>
      </c>
      <c r="Q301" s="195"/>
      <c r="R301" s="194" t="s">
        <v>35</v>
      </c>
      <c r="S301" s="195"/>
      <c r="T301" s="194" t="s">
        <v>40</v>
      </c>
      <c r="U301" s="195"/>
      <c r="V301" s="194" t="s">
        <v>41</v>
      </c>
      <c r="W301" s="195"/>
      <c r="X301" s="194" t="s">
        <v>44</v>
      </c>
      <c r="Y301" s="195"/>
      <c r="Z301" s="174" t="s">
        <v>45</v>
      </c>
      <c r="AA301" s="175"/>
      <c r="AB301" s="206"/>
      <c r="AC301" s="192"/>
      <c r="AD301" s="209"/>
      <c r="AE301" s="210"/>
      <c r="AF301" s="211"/>
      <c r="AG301" s="211"/>
      <c r="AH301" s="192"/>
      <c r="AI301" s="193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207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1"/>
      <c r="AB303" s="182" t="s">
        <v>6</v>
      </c>
      <c r="AC303" s="183"/>
      <c r="AD303" s="184"/>
      <c r="AE303" s="67" t="s">
        <v>30</v>
      </c>
      <c r="AF303" s="37" t="s">
        <v>31</v>
      </c>
      <c r="AG303" s="38" t="s">
        <v>32</v>
      </c>
      <c r="AH303" s="188"/>
      <c r="AI303" s="189"/>
    </row>
    <row r="304" spans="1:35" ht="27.75" customHeight="1" thickBot="1" thickTop="1">
      <c r="A304" s="167" t="s">
        <v>7</v>
      </c>
      <c r="B304" s="171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85"/>
      <c r="AC304" s="186"/>
      <c r="AD304" s="187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2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3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68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68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68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68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68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68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68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68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68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68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68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68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9" t="s">
        <v>13</v>
      </c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1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2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3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96" t="s">
        <v>119</v>
      </c>
      <c r="B325" s="196"/>
      <c r="C325" s="196"/>
      <c r="D325" s="196"/>
      <c r="E325" s="196"/>
      <c r="F325" s="196"/>
      <c r="G325" s="196"/>
      <c r="H325" s="196"/>
      <c r="I325" s="196"/>
      <c r="J325" s="196"/>
      <c r="K325" s="196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8"/>
      <c r="AF325" s="198"/>
      <c r="AG325" s="198"/>
    </row>
    <row r="326" ht="13.5" thickBot="1"/>
    <row r="327" spans="1:35" ht="21.75" customHeight="1" thickBot="1">
      <c r="A327" s="199" t="s">
        <v>42</v>
      </c>
      <c r="B327" s="200" t="s">
        <v>58</v>
      </c>
      <c r="C327" s="202"/>
      <c r="D327" s="169" t="s">
        <v>120</v>
      </c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  <c r="AA327" s="204"/>
      <c r="AB327" s="205" t="s">
        <v>22</v>
      </c>
      <c r="AC327" s="190" t="s">
        <v>23</v>
      </c>
      <c r="AD327" s="208"/>
      <c r="AE327" s="210" t="s">
        <v>22</v>
      </c>
      <c r="AF327" s="211"/>
      <c r="AG327" s="211"/>
      <c r="AH327" s="190" t="s">
        <v>23</v>
      </c>
      <c r="AI327" s="191"/>
    </row>
    <row r="328" spans="1:35" ht="24.75" customHeight="1" thickBot="1" thickTop="1">
      <c r="A328" s="199"/>
      <c r="B328" s="201"/>
      <c r="C328" s="167"/>
      <c r="D328" s="194" t="s">
        <v>4</v>
      </c>
      <c r="E328" s="195"/>
      <c r="F328" s="194" t="s">
        <v>5</v>
      </c>
      <c r="G328" s="195"/>
      <c r="H328" s="194" t="s">
        <v>26</v>
      </c>
      <c r="I328" s="195"/>
      <c r="J328" s="194" t="s">
        <v>27</v>
      </c>
      <c r="K328" s="195"/>
      <c r="L328" s="194" t="s">
        <v>28</v>
      </c>
      <c r="M328" s="195"/>
      <c r="N328" s="194" t="s">
        <v>29</v>
      </c>
      <c r="O328" s="195"/>
      <c r="P328" s="194" t="s">
        <v>33</v>
      </c>
      <c r="Q328" s="195"/>
      <c r="R328" s="194" t="s">
        <v>35</v>
      </c>
      <c r="S328" s="195"/>
      <c r="T328" s="194" t="s">
        <v>40</v>
      </c>
      <c r="U328" s="195"/>
      <c r="V328" s="194" t="s">
        <v>41</v>
      </c>
      <c r="W328" s="195"/>
      <c r="X328" s="194" t="s">
        <v>44</v>
      </c>
      <c r="Y328" s="195"/>
      <c r="Z328" s="174" t="s">
        <v>45</v>
      </c>
      <c r="AA328" s="175"/>
      <c r="AB328" s="206"/>
      <c r="AC328" s="192"/>
      <c r="AD328" s="209"/>
      <c r="AE328" s="210"/>
      <c r="AF328" s="211"/>
      <c r="AG328" s="211"/>
      <c r="AH328" s="192"/>
      <c r="AI328" s="193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207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1"/>
      <c r="AB330" s="182" t="s">
        <v>6</v>
      </c>
      <c r="AC330" s="183"/>
      <c r="AD330" s="184"/>
      <c r="AE330" s="67" t="s">
        <v>30</v>
      </c>
      <c r="AF330" s="37" t="s">
        <v>31</v>
      </c>
      <c r="AG330" s="38" t="s">
        <v>32</v>
      </c>
      <c r="AH330" s="188"/>
      <c r="AI330" s="189"/>
    </row>
    <row r="331" spans="1:35" ht="27.75" customHeight="1" thickBot="1" thickTop="1">
      <c r="A331" s="167" t="s">
        <v>7</v>
      </c>
      <c r="B331" s="171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85"/>
      <c r="AC331" s="186"/>
      <c r="AD331" s="187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2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3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68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68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68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68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68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68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68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68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68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68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68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68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9" t="s">
        <v>13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1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2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3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96" t="s">
        <v>125</v>
      </c>
      <c r="B352" s="196"/>
      <c r="C352" s="196"/>
      <c r="D352" s="196"/>
      <c r="E352" s="196"/>
      <c r="F352" s="196"/>
      <c r="G352" s="196"/>
      <c r="H352" s="196"/>
      <c r="I352" s="196"/>
      <c r="J352" s="196"/>
      <c r="K352" s="196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8"/>
      <c r="AF352" s="198"/>
      <c r="AG352" s="198"/>
    </row>
    <row r="353" ht="13.5" thickBot="1"/>
    <row r="354" spans="1:35" ht="21" customHeight="1" thickBot="1">
      <c r="A354" s="199" t="s">
        <v>42</v>
      </c>
      <c r="B354" s="200" t="s">
        <v>58</v>
      </c>
      <c r="C354" s="202"/>
      <c r="D354" s="169" t="s">
        <v>126</v>
      </c>
      <c r="E354" s="203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4"/>
      <c r="AB354" s="205" t="s">
        <v>22</v>
      </c>
      <c r="AC354" s="190" t="s">
        <v>23</v>
      </c>
      <c r="AD354" s="208"/>
      <c r="AE354" s="210" t="s">
        <v>22</v>
      </c>
      <c r="AF354" s="211"/>
      <c r="AG354" s="211"/>
      <c r="AH354" s="190" t="s">
        <v>23</v>
      </c>
      <c r="AI354" s="191"/>
    </row>
    <row r="355" spans="1:35" ht="18" customHeight="1" thickBot="1" thickTop="1">
      <c r="A355" s="199"/>
      <c r="B355" s="201"/>
      <c r="C355" s="167"/>
      <c r="D355" s="194" t="s">
        <v>4</v>
      </c>
      <c r="E355" s="195"/>
      <c r="F355" s="194" t="s">
        <v>5</v>
      </c>
      <c r="G355" s="195"/>
      <c r="H355" s="194" t="s">
        <v>26</v>
      </c>
      <c r="I355" s="195"/>
      <c r="J355" s="194" t="s">
        <v>27</v>
      </c>
      <c r="K355" s="195"/>
      <c r="L355" s="194" t="s">
        <v>28</v>
      </c>
      <c r="M355" s="195"/>
      <c r="N355" s="194" t="s">
        <v>29</v>
      </c>
      <c r="O355" s="195"/>
      <c r="P355" s="194" t="s">
        <v>33</v>
      </c>
      <c r="Q355" s="195"/>
      <c r="R355" s="194" t="s">
        <v>35</v>
      </c>
      <c r="S355" s="195"/>
      <c r="T355" s="194" t="s">
        <v>40</v>
      </c>
      <c r="U355" s="195"/>
      <c r="V355" s="194" t="s">
        <v>41</v>
      </c>
      <c r="W355" s="195"/>
      <c r="X355" s="194" t="s">
        <v>44</v>
      </c>
      <c r="Y355" s="195"/>
      <c r="Z355" s="174" t="s">
        <v>45</v>
      </c>
      <c r="AA355" s="175"/>
      <c r="AB355" s="206"/>
      <c r="AC355" s="192"/>
      <c r="AD355" s="209"/>
      <c r="AE355" s="210"/>
      <c r="AF355" s="211"/>
      <c r="AG355" s="211"/>
      <c r="AH355" s="192"/>
      <c r="AI355" s="193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207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9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1"/>
      <c r="AB357" s="182" t="s">
        <v>6</v>
      </c>
      <c r="AC357" s="183"/>
      <c r="AD357" s="184"/>
      <c r="AE357" s="67" t="s">
        <v>30</v>
      </c>
      <c r="AF357" s="37" t="s">
        <v>31</v>
      </c>
      <c r="AG357" s="38" t="s">
        <v>32</v>
      </c>
      <c r="AH357" s="188"/>
      <c r="AI357" s="189"/>
    </row>
    <row r="358" spans="1:35" ht="27.75" customHeight="1" thickBot="1" thickTop="1">
      <c r="A358" s="167" t="s">
        <v>7</v>
      </c>
      <c r="B358" s="171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85"/>
      <c r="AC358" s="186"/>
      <c r="AD358" s="187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2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3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68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68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68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68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68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68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68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68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68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68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68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68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9" t="s">
        <v>13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1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2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3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196" t="s">
        <v>132</v>
      </c>
      <c r="B379" s="196"/>
      <c r="C379" s="196"/>
      <c r="D379" s="196"/>
      <c r="E379" s="196"/>
      <c r="F379" s="196"/>
      <c r="G379" s="196"/>
      <c r="H379" s="196"/>
      <c r="I379" s="196"/>
      <c r="J379" s="196"/>
      <c r="K379" s="196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/>
      <c r="AE379" s="198"/>
      <c r="AF379" s="198"/>
      <c r="AG379" s="198"/>
    </row>
    <row r="380" ht="13.5" thickBot="1"/>
    <row r="381" spans="1:35" ht="21.75" customHeight="1" thickBot="1">
      <c r="A381" s="199" t="s">
        <v>42</v>
      </c>
      <c r="B381" s="200" t="s">
        <v>58</v>
      </c>
      <c r="C381" s="202"/>
      <c r="D381" s="169" t="s">
        <v>131</v>
      </c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4"/>
      <c r="AB381" s="205" t="s">
        <v>22</v>
      </c>
      <c r="AC381" s="190" t="s">
        <v>23</v>
      </c>
      <c r="AD381" s="208"/>
      <c r="AE381" s="210" t="s">
        <v>22</v>
      </c>
      <c r="AF381" s="211"/>
      <c r="AG381" s="211"/>
      <c r="AH381" s="190" t="s">
        <v>23</v>
      </c>
      <c r="AI381" s="191"/>
    </row>
    <row r="382" spans="1:35" ht="21.75" customHeight="1" thickBot="1" thickTop="1">
      <c r="A382" s="199"/>
      <c r="B382" s="201"/>
      <c r="C382" s="167"/>
      <c r="D382" s="194" t="s">
        <v>4</v>
      </c>
      <c r="E382" s="195"/>
      <c r="F382" s="194" t="s">
        <v>5</v>
      </c>
      <c r="G382" s="195"/>
      <c r="H382" s="194" t="s">
        <v>26</v>
      </c>
      <c r="I382" s="195"/>
      <c r="J382" s="194" t="s">
        <v>27</v>
      </c>
      <c r="K382" s="195"/>
      <c r="L382" s="194" t="s">
        <v>28</v>
      </c>
      <c r="M382" s="195"/>
      <c r="N382" s="194" t="s">
        <v>29</v>
      </c>
      <c r="O382" s="195"/>
      <c r="P382" s="194" t="s">
        <v>33</v>
      </c>
      <c r="Q382" s="195"/>
      <c r="R382" s="194" t="s">
        <v>35</v>
      </c>
      <c r="S382" s="195"/>
      <c r="T382" s="194" t="s">
        <v>40</v>
      </c>
      <c r="U382" s="195"/>
      <c r="V382" s="194" t="s">
        <v>41</v>
      </c>
      <c r="W382" s="195"/>
      <c r="X382" s="194" t="s">
        <v>44</v>
      </c>
      <c r="Y382" s="195"/>
      <c r="Z382" s="174" t="s">
        <v>45</v>
      </c>
      <c r="AA382" s="175"/>
      <c r="AB382" s="206"/>
      <c r="AC382" s="192"/>
      <c r="AD382" s="209"/>
      <c r="AE382" s="210"/>
      <c r="AF382" s="211"/>
      <c r="AG382" s="211"/>
      <c r="AH382" s="192"/>
      <c r="AI382" s="193"/>
    </row>
    <row r="383" spans="1:35" ht="21" customHeight="1" thickBot="1" thickTop="1">
      <c r="A383" s="2"/>
      <c r="B383" s="1"/>
      <c r="C383" s="176" t="s">
        <v>34</v>
      </c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8"/>
      <c r="AB383" s="207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79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1"/>
      <c r="AB384" s="182" t="s">
        <v>6</v>
      </c>
      <c r="AC384" s="183"/>
      <c r="AD384" s="184"/>
      <c r="AE384" s="67" t="s">
        <v>30</v>
      </c>
      <c r="AF384" s="37" t="s">
        <v>31</v>
      </c>
      <c r="AG384" s="38" t="s">
        <v>32</v>
      </c>
      <c r="AH384" s="188"/>
      <c r="AI384" s="189"/>
    </row>
    <row r="385" spans="1:35" ht="27.75" customHeight="1" thickBot="1" thickTop="1">
      <c r="A385" s="167" t="s">
        <v>7</v>
      </c>
      <c r="B385" s="171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185"/>
      <c r="AC385" s="186"/>
      <c r="AD385" s="187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2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3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68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58">
        <v>171836</v>
      </c>
      <c r="AF388" s="158">
        <v>43182</v>
      </c>
      <c r="AG388" s="159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67"/>
      <c r="B389" s="168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5">
        <f>D388+F388+H388+J388+L388+N388+P388+R388+T388+V388+X388+Z388</f>
        <v>217438</v>
      </c>
      <c r="AC389" s="108"/>
      <c r="AD389" s="156"/>
      <c r="AE389" s="160"/>
      <c r="AF389" s="160"/>
      <c r="AG389" s="160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67"/>
      <c r="B390" s="168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161" t="s">
        <v>30</v>
      </c>
      <c r="AF390" s="162" t="s">
        <v>31</v>
      </c>
      <c r="AG390" s="163" t="s">
        <v>32</v>
      </c>
      <c r="AH390" s="110"/>
      <c r="AI390" s="111"/>
      <c r="AJ390" s="107"/>
    </row>
    <row r="391" spans="1:36" ht="27.75" customHeight="1" thickBot="1" thickTop="1">
      <c r="A391" s="167" t="s">
        <v>10</v>
      </c>
      <c r="B391" s="168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64">
        <v>83839</v>
      </c>
      <c r="AF391" s="165">
        <v>27569</v>
      </c>
      <c r="AG391" s="166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67"/>
      <c r="B392" s="168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5">
        <f>D391+F391+H391+J391+L391+N391+P391+R391+T391+V391+X391+Z391</f>
        <v>112759</v>
      </c>
      <c r="AC392" s="108"/>
      <c r="AD392" s="156"/>
      <c r="AE392" s="160"/>
      <c r="AF392" s="160"/>
      <c r="AG392" s="160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67"/>
      <c r="B393" s="168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161" t="s">
        <v>30</v>
      </c>
      <c r="AF393" s="162" t="s">
        <v>31</v>
      </c>
      <c r="AG393" s="163" t="s">
        <v>32</v>
      </c>
      <c r="AH393" s="108"/>
      <c r="AI393" s="111"/>
      <c r="AJ393" s="107"/>
    </row>
    <row r="394" spans="1:36" ht="27.75" customHeight="1" thickBot="1" thickTop="1">
      <c r="A394" s="167" t="s">
        <v>11</v>
      </c>
      <c r="B394" s="168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64">
        <v>40101</v>
      </c>
      <c r="AF394" s="165">
        <v>16968</v>
      </c>
      <c r="AG394" s="166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67"/>
      <c r="B395" s="168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5">
        <f>D394+F394+H394+J394+L394+N394+P394+R394+T394+V394+X394+Z394</f>
        <v>57069</v>
      </c>
      <c r="AC395" s="108"/>
      <c r="AD395" s="156"/>
      <c r="AE395" s="160"/>
      <c r="AF395" s="160"/>
      <c r="AG395" s="160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67"/>
      <c r="B396" s="168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161" t="s">
        <v>30</v>
      </c>
      <c r="AF396" s="162" t="s">
        <v>31</v>
      </c>
      <c r="AG396" s="163" t="s">
        <v>32</v>
      </c>
      <c r="AH396" s="110"/>
      <c r="AI396" s="111"/>
      <c r="AJ396" s="107"/>
    </row>
    <row r="397" spans="1:36" ht="27.75" customHeight="1" thickBot="1" thickTop="1">
      <c r="A397" s="167" t="s">
        <v>12</v>
      </c>
      <c r="B397" s="168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64">
        <v>78808</v>
      </c>
      <c r="AF397" s="165">
        <v>32713</v>
      </c>
      <c r="AG397" s="166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67"/>
      <c r="B398" s="168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5">
        <f>D397+F397+H397+J397+L397+N397+P397+R397+T397+V397+X397+Z397</f>
        <v>112477</v>
      </c>
      <c r="AC398" s="131"/>
      <c r="AD398" s="157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67"/>
      <c r="B399" s="168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17"/>
      <c r="AF399" s="117"/>
      <c r="AG399" s="117"/>
      <c r="AH399" s="145"/>
      <c r="AI399" s="117"/>
      <c r="AJ399" s="107"/>
    </row>
    <row r="400" spans="1:36" ht="27.75" customHeight="1" thickBot="1">
      <c r="A400" s="169" t="s">
        <v>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1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2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3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196" t="s">
        <v>137</v>
      </c>
      <c r="B406" s="196"/>
      <c r="C406" s="196"/>
      <c r="D406" s="196"/>
      <c r="E406" s="196"/>
      <c r="F406" s="196"/>
      <c r="G406" s="196"/>
      <c r="H406" s="196"/>
      <c r="I406" s="196"/>
      <c r="J406" s="196"/>
      <c r="K406" s="196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8"/>
      <c r="AF406" s="198"/>
      <c r="AG406" s="198"/>
    </row>
    <row r="407" ht="13.5" thickBot="1"/>
    <row r="408" spans="1:35" ht="20.25" customHeight="1" thickBot="1">
      <c r="A408" s="199" t="s">
        <v>42</v>
      </c>
      <c r="B408" s="200" t="s">
        <v>58</v>
      </c>
      <c r="C408" s="202"/>
      <c r="D408" s="169" t="s">
        <v>138</v>
      </c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4"/>
      <c r="AB408" s="205" t="s">
        <v>22</v>
      </c>
      <c r="AC408" s="190" t="s">
        <v>23</v>
      </c>
      <c r="AD408" s="208"/>
      <c r="AE408" s="210" t="s">
        <v>22</v>
      </c>
      <c r="AF408" s="211"/>
      <c r="AG408" s="211"/>
      <c r="AH408" s="190" t="s">
        <v>23</v>
      </c>
      <c r="AI408" s="191"/>
    </row>
    <row r="409" spans="1:35" ht="27" customHeight="1" thickBot="1" thickTop="1">
      <c r="A409" s="199"/>
      <c r="B409" s="201"/>
      <c r="C409" s="167"/>
      <c r="D409" s="194" t="s">
        <v>4</v>
      </c>
      <c r="E409" s="195"/>
      <c r="F409" s="194" t="s">
        <v>5</v>
      </c>
      <c r="G409" s="195"/>
      <c r="H409" s="194" t="s">
        <v>26</v>
      </c>
      <c r="I409" s="195"/>
      <c r="J409" s="194" t="s">
        <v>27</v>
      </c>
      <c r="K409" s="195"/>
      <c r="L409" s="194" t="s">
        <v>28</v>
      </c>
      <c r="M409" s="195"/>
      <c r="N409" s="194" t="s">
        <v>29</v>
      </c>
      <c r="O409" s="195"/>
      <c r="P409" s="194" t="s">
        <v>33</v>
      </c>
      <c r="Q409" s="195"/>
      <c r="R409" s="194" t="s">
        <v>35</v>
      </c>
      <c r="S409" s="195"/>
      <c r="T409" s="194" t="s">
        <v>40</v>
      </c>
      <c r="U409" s="195"/>
      <c r="V409" s="194" t="s">
        <v>41</v>
      </c>
      <c r="W409" s="195"/>
      <c r="X409" s="194" t="s">
        <v>44</v>
      </c>
      <c r="Y409" s="195"/>
      <c r="Z409" s="174" t="s">
        <v>45</v>
      </c>
      <c r="AA409" s="175"/>
      <c r="AB409" s="206"/>
      <c r="AC409" s="192"/>
      <c r="AD409" s="209"/>
      <c r="AE409" s="210"/>
      <c r="AF409" s="211"/>
      <c r="AG409" s="211"/>
      <c r="AH409" s="192"/>
      <c r="AI409" s="193"/>
    </row>
    <row r="410" spans="1:35" ht="25.5" customHeight="1" thickBot="1" thickTop="1">
      <c r="A410" s="2"/>
      <c r="B410" s="1"/>
      <c r="C410" s="176" t="s">
        <v>34</v>
      </c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8"/>
      <c r="AB410" s="207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179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1"/>
      <c r="AB411" s="182" t="s">
        <v>6</v>
      </c>
      <c r="AC411" s="183"/>
      <c r="AD411" s="184"/>
      <c r="AE411" s="67" t="s">
        <v>30</v>
      </c>
      <c r="AF411" s="37" t="s">
        <v>31</v>
      </c>
      <c r="AG411" s="38" t="s">
        <v>32</v>
      </c>
      <c r="AH411" s="188"/>
      <c r="AI411" s="189"/>
    </row>
    <row r="412" spans="1:35" ht="30" customHeight="1" thickBot="1" thickTop="1">
      <c r="A412" s="167" t="s">
        <v>7</v>
      </c>
      <c r="B412" s="171" t="s">
        <v>8</v>
      </c>
      <c r="C412" s="6"/>
      <c r="D412" s="51">
        <v>356072</v>
      </c>
      <c r="E412" s="17" t="s">
        <v>25</v>
      </c>
      <c r="F412" s="51">
        <v>355211</v>
      </c>
      <c r="G412" s="17" t="s">
        <v>25</v>
      </c>
      <c r="H412" s="51">
        <v>352890</v>
      </c>
      <c r="I412" s="17" t="s">
        <v>25</v>
      </c>
      <c r="J412" s="51">
        <v>349410</v>
      </c>
      <c r="K412" s="17" t="s">
        <v>25</v>
      </c>
      <c r="L412" s="51">
        <v>344952</v>
      </c>
      <c r="M412" s="17" t="s">
        <v>25</v>
      </c>
      <c r="N412" s="51">
        <v>346634</v>
      </c>
      <c r="O412" s="17" t="s">
        <v>25</v>
      </c>
      <c r="P412" s="51">
        <v>350461</v>
      </c>
      <c r="Q412" s="17" t="s">
        <v>25</v>
      </c>
      <c r="R412" s="51">
        <v>350316</v>
      </c>
      <c r="S412" s="17" t="s">
        <v>25</v>
      </c>
      <c r="T412" s="51">
        <v>346848</v>
      </c>
      <c r="U412" s="17" t="s">
        <v>25</v>
      </c>
      <c r="V412" s="51">
        <v>346051</v>
      </c>
      <c r="W412" s="17" t="s">
        <v>25</v>
      </c>
      <c r="X412" s="51">
        <v>344666</v>
      </c>
      <c r="Y412" s="17" t="s">
        <v>25</v>
      </c>
      <c r="Z412" s="57">
        <v>343500</v>
      </c>
      <c r="AA412" s="32" t="s">
        <v>25</v>
      </c>
      <c r="AB412" s="185"/>
      <c r="AC412" s="186"/>
      <c r="AD412" s="187"/>
      <c r="AE412" s="102"/>
      <c r="AF412" s="107"/>
      <c r="AG412" s="107"/>
      <c r="AH412" s="146"/>
      <c r="AI412" s="147"/>
    </row>
    <row r="413" spans="1:35" ht="30" customHeight="1" thickBot="1" thickTop="1">
      <c r="A413" s="167"/>
      <c r="B413" s="172"/>
      <c r="C413" s="148" t="s">
        <v>20</v>
      </c>
      <c r="D413" s="62">
        <f>D412-Z385</f>
        <v>1749</v>
      </c>
      <c r="E413" s="25">
        <f>D413/Z385</f>
        <v>0.004936174055875571</v>
      </c>
      <c r="F413" s="62">
        <f>F412-D412</f>
        <v>-861</v>
      </c>
      <c r="G413" s="25">
        <f>F413/D412</f>
        <v>-0.002418050281965445</v>
      </c>
      <c r="H413" s="62">
        <f>H412-F412</f>
        <v>-2321</v>
      </c>
      <c r="I413" s="25">
        <f>H413/F412</f>
        <v>-0.006534144494399104</v>
      </c>
      <c r="J413" s="62">
        <f>J412-H412</f>
        <v>-3480</v>
      </c>
      <c r="K413" s="25">
        <f>J413/H412</f>
        <v>-0.009861429907336563</v>
      </c>
      <c r="L413" s="62">
        <f>L412-J412</f>
        <v>-4458</v>
      </c>
      <c r="M413" s="25">
        <f>L413/J412</f>
        <v>-0.012758650296213618</v>
      </c>
      <c r="N413" s="52">
        <f>N412-L412</f>
        <v>1682</v>
      </c>
      <c r="O413" s="28">
        <f>N413/L412</f>
        <v>0.004876040724506598</v>
      </c>
      <c r="P413" s="52">
        <f>P412-N412</f>
        <v>3827</v>
      </c>
      <c r="Q413" s="28">
        <f>P413/N412</f>
        <v>0.011040463428284589</v>
      </c>
      <c r="R413" s="52">
        <f>R412-P412</f>
        <v>-145</v>
      </c>
      <c r="S413" s="28">
        <f>R413/P412</f>
        <v>-0.00041374075860081433</v>
      </c>
      <c r="T413" s="52">
        <f>T412-R412</f>
        <v>-3468</v>
      </c>
      <c r="U413" s="28">
        <f>T413/R412</f>
        <v>-0.009899633473777961</v>
      </c>
      <c r="V413" s="52">
        <f>V412-T412</f>
        <v>-797</v>
      </c>
      <c r="W413" s="28">
        <f>V413/T412</f>
        <v>-0.00229783651628379</v>
      </c>
      <c r="X413" s="52">
        <f>X412-V412</f>
        <v>-1385</v>
      </c>
      <c r="Y413" s="28">
        <f>X413/V412</f>
        <v>-0.004002300238982116</v>
      </c>
      <c r="Z413" s="58">
        <f>Z412-X412</f>
        <v>-1166</v>
      </c>
      <c r="AA413" s="33">
        <f>Z413/X412</f>
        <v>-0.0033829852668960676</v>
      </c>
      <c r="AB413" s="125"/>
      <c r="AC413" s="115"/>
      <c r="AD413" s="144"/>
      <c r="AE413" s="107"/>
      <c r="AF413" s="107"/>
      <c r="AG413" s="107"/>
      <c r="AH413" s="115"/>
      <c r="AI413" s="107"/>
    </row>
    <row r="414" spans="1:35" ht="30" customHeight="1" thickBot="1" thickTop="1">
      <c r="A414" s="167"/>
      <c r="B414" s="173"/>
      <c r="C414" s="149" t="s">
        <v>21</v>
      </c>
      <c r="D414" s="53">
        <f>D412-D385</f>
        <v>-21054</v>
      </c>
      <c r="E414" s="26">
        <f>D414/D385</f>
        <v>-0.05582749531986657</v>
      </c>
      <c r="F414" s="53">
        <f>F412-F385</f>
        <v>-20478</v>
      </c>
      <c r="G414" s="26">
        <f>F414/F385</f>
        <v>-0.05450785090859727</v>
      </c>
      <c r="H414" s="53">
        <f>H412-H385</f>
        <v>-19092</v>
      </c>
      <c r="I414" s="26">
        <f>H414/H385</f>
        <v>-0.05132506411600561</v>
      </c>
      <c r="J414" s="53">
        <f>J412-J385</f>
        <v>-16468</v>
      </c>
      <c r="K414" s="26">
        <f>J414/J385</f>
        <v>-0.04500953869869191</v>
      </c>
      <c r="L414" s="53">
        <f>L412-L385</f>
        <v>-15559</v>
      </c>
      <c r="M414" s="26">
        <f>L414/L385</f>
        <v>-0.043158183800216916</v>
      </c>
      <c r="N414" s="53">
        <f>N412-N385</f>
        <v>-12973</v>
      </c>
      <c r="O414" s="26">
        <f>N414/N385</f>
        <v>-0.03607549352487577</v>
      </c>
      <c r="P414" s="53">
        <f>P412-P385</f>
        <v>-11313</v>
      </c>
      <c r="Q414" s="26">
        <f>P414/P385</f>
        <v>-0.03127090393450054</v>
      </c>
      <c r="R414" s="53">
        <f>R412-R385</f>
        <v>-10118</v>
      </c>
      <c r="S414" s="26">
        <f>R414/R385</f>
        <v>-0.02807171354533701</v>
      </c>
      <c r="T414" s="53">
        <f>T412-T385</f>
        <v>-9683</v>
      </c>
      <c r="U414" s="26">
        <f>T414/T385</f>
        <v>-0.027158928676608768</v>
      </c>
      <c r="V414" s="53">
        <f>V412-V385</f>
        <v>-11261</v>
      </c>
      <c r="W414" s="26">
        <f>V414/V385</f>
        <v>-0.031515874082034746</v>
      </c>
      <c r="X414" s="53">
        <f>X412-X385</f>
        <v>-10034</v>
      </c>
      <c r="Y414" s="26">
        <f>X414/X385</f>
        <v>-0.028288694671553427</v>
      </c>
      <c r="Z414" s="58">
        <f>Z412-Z385</f>
        <v>-10823</v>
      </c>
      <c r="AA414" s="33">
        <f>Z414/Z385</f>
        <v>-0.030545575647079076</v>
      </c>
      <c r="AB414" s="143"/>
      <c r="AC414" s="29"/>
      <c r="AD414" s="144"/>
      <c r="AE414" s="75" t="s">
        <v>30</v>
      </c>
      <c r="AF414" s="76" t="s">
        <v>31</v>
      </c>
      <c r="AG414" s="77" t="s">
        <v>32</v>
      </c>
      <c r="AH414" s="29"/>
      <c r="AI414" s="107"/>
    </row>
    <row r="415" spans="1:35" ht="30" customHeight="1" thickBot="1" thickTop="1">
      <c r="A415" s="167" t="s">
        <v>9</v>
      </c>
      <c r="B415" s="168" t="s">
        <v>19</v>
      </c>
      <c r="C415" s="150"/>
      <c r="D415" s="54">
        <v>18950</v>
      </c>
      <c r="E415" s="18" t="s">
        <v>25</v>
      </c>
      <c r="F415" s="54">
        <v>16505</v>
      </c>
      <c r="G415" s="18" t="s">
        <v>25</v>
      </c>
      <c r="H415" s="54">
        <v>17419</v>
      </c>
      <c r="I415" s="18" t="s">
        <v>25</v>
      </c>
      <c r="J415" s="54">
        <v>15404</v>
      </c>
      <c r="K415" s="18" t="s">
        <v>25</v>
      </c>
      <c r="L415" s="54">
        <v>15953</v>
      </c>
      <c r="M415" s="18" t="s">
        <v>25</v>
      </c>
      <c r="N415" s="54">
        <v>19080</v>
      </c>
      <c r="O415" s="18" t="s">
        <v>25</v>
      </c>
      <c r="P415" s="54">
        <v>20704</v>
      </c>
      <c r="Q415" s="18" t="s">
        <v>25</v>
      </c>
      <c r="R415" s="54">
        <v>19010</v>
      </c>
      <c r="S415" s="18" t="s">
        <v>25</v>
      </c>
      <c r="T415" s="54">
        <v>19511</v>
      </c>
      <c r="U415" s="18" t="s">
        <v>25</v>
      </c>
      <c r="V415" s="54">
        <v>19809</v>
      </c>
      <c r="W415" s="18" t="s">
        <v>25</v>
      </c>
      <c r="X415" s="54">
        <v>18145</v>
      </c>
      <c r="Y415" s="18" t="s">
        <v>25</v>
      </c>
      <c r="Z415" s="57">
        <v>17046</v>
      </c>
      <c r="AA415" s="32" t="s">
        <v>25</v>
      </c>
      <c r="AB415" s="27">
        <f>D415+F415+H415+J415+L415+N415+P415+R415+T415+V415+X415+Z415</f>
        <v>217536</v>
      </c>
      <c r="AC415" s="138"/>
      <c r="AD415" s="139"/>
      <c r="AE415" s="158">
        <v>176119</v>
      </c>
      <c r="AF415" s="158">
        <v>37501</v>
      </c>
      <c r="AG415" s="159">
        <v>3916</v>
      </c>
      <c r="AH415" s="112" t="s">
        <v>139</v>
      </c>
      <c r="AI415" s="113">
        <v>0.0005</v>
      </c>
    </row>
    <row r="416" spans="1:35" ht="30" customHeight="1" thickBot="1" thickTop="1">
      <c r="A416" s="167"/>
      <c r="B416" s="168"/>
      <c r="C416" s="148" t="s">
        <v>20</v>
      </c>
      <c r="D416" s="62">
        <f>D415-Z388</f>
        <v>1667</v>
      </c>
      <c r="E416" s="25">
        <f>D416/Z388</f>
        <v>0.09645316206677082</v>
      </c>
      <c r="F416" s="62">
        <f>F415-D415</f>
        <v>-2445</v>
      </c>
      <c r="G416" s="25">
        <f>F416/D415</f>
        <v>-0.12902374670184696</v>
      </c>
      <c r="H416" s="62">
        <f>H415-F415</f>
        <v>914</v>
      </c>
      <c r="I416" s="25">
        <f>H416/F415</f>
        <v>0.05537715843683732</v>
      </c>
      <c r="J416" s="62">
        <f>J415-H415</f>
        <v>-2015</v>
      </c>
      <c r="K416" s="25">
        <f>J416/H415</f>
        <v>-0.11567828233538091</v>
      </c>
      <c r="L416" s="62">
        <f>L415-J415</f>
        <v>549</v>
      </c>
      <c r="M416" s="25">
        <f>L416/J415</f>
        <v>0.035640093482212414</v>
      </c>
      <c r="N416" s="52">
        <f>N415-L415</f>
        <v>3127</v>
      </c>
      <c r="O416" s="28">
        <f>N416/L415</f>
        <v>0.19601328903654486</v>
      </c>
      <c r="P416" s="52">
        <f>P415-N415</f>
        <v>1624</v>
      </c>
      <c r="Q416" s="28">
        <f>P416/N415</f>
        <v>0.08511530398322852</v>
      </c>
      <c r="R416" s="52">
        <f>R415-P415</f>
        <v>-1694</v>
      </c>
      <c r="S416" s="28">
        <f>R416/P415</f>
        <v>-0.08181993817619784</v>
      </c>
      <c r="T416" s="52">
        <f>T415-R415</f>
        <v>501</v>
      </c>
      <c r="U416" s="28">
        <f>T416/R415</f>
        <v>0.026354550236717518</v>
      </c>
      <c r="V416" s="52">
        <f>V415-T415</f>
        <v>298</v>
      </c>
      <c r="W416" s="28">
        <f>V416/T415</f>
        <v>0.015273435497924247</v>
      </c>
      <c r="X416" s="52">
        <f>X415-V415</f>
        <v>-1664</v>
      </c>
      <c r="Y416" s="28">
        <f>X416/V415</f>
        <v>-0.08400222121258014</v>
      </c>
      <c r="Z416" s="58">
        <f>Z415-X415</f>
        <v>-1099</v>
      </c>
      <c r="AA416" s="33">
        <f>Z416/X415</f>
        <v>-0.060567649490217694</v>
      </c>
      <c r="AB416" s="155">
        <f>D415+F415</f>
        <v>35455</v>
      </c>
      <c r="AC416" s="108"/>
      <c r="AD416" s="156"/>
      <c r="AE416" s="160"/>
      <c r="AF416" s="160"/>
      <c r="AG416" s="160"/>
      <c r="AH416" s="108">
        <f>AB415-AB389</f>
        <v>98</v>
      </c>
      <c r="AI416" s="109">
        <f>AH416/AB389</f>
        <v>0.00045070318895501244</v>
      </c>
    </row>
    <row r="417" spans="1:35" ht="30" customHeight="1" thickBot="1" thickTop="1">
      <c r="A417" s="167"/>
      <c r="B417" s="168"/>
      <c r="C417" s="149" t="s">
        <v>21</v>
      </c>
      <c r="D417" s="53">
        <f>D415-D388</f>
        <v>1185</v>
      </c>
      <c r="E417" s="26">
        <f>D417/D388</f>
        <v>0.06670419363917816</v>
      </c>
      <c r="F417" s="53">
        <f>F415-F388</f>
        <v>-289</v>
      </c>
      <c r="G417" s="26">
        <f>F417/F388</f>
        <v>-0.017208526854829105</v>
      </c>
      <c r="H417" s="53">
        <f>H415-H388</f>
        <v>285</v>
      </c>
      <c r="I417" s="26">
        <f>H417/H388</f>
        <v>0.01663359402357885</v>
      </c>
      <c r="J417" s="53">
        <f>J415-J388</f>
        <v>-88</v>
      </c>
      <c r="K417" s="26">
        <f>J417/J388</f>
        <v>-0.005680351148980119</v>
      </c>
      <c r="L417" s="53">
        <f>L415-L388</f>
        <v>1155</v>
      </c>
      <c r="M417" s="26">
        <f>L417/L388</f>
        <v>0.07805108798486282</v>
      </c>
      <c r="N417" s="53">
        <f>N415-N388</f>
        <v>-1002</v>
      </c>
      <c r="O417" s="26">
        <f>N417/N388</f>
        <v>-0.049895428742157154</v>
      </c>
      <c r="P417" s="53">
        <f>P415-P388</f>
        <v>266</v>
      </c>
      <c r="Q417" s="26">
        <f>P417/P388</f>
        <v>0.013014972110774048</v>
      </c>
      <c r="R417" s="53">
        <f>R415-R388</f>
        <v>264</v>
      </c>
      <c r="S417" s="26">
        <f>R417/R388</f>
        <v>0.01408300437426651</v>
      </c>
      <c r="T417" s="53">
        <f>T415-T388</f>
        <v>-2367</v>
      </c>
      <c r="U417" s="26">
        <f>T417/T388</f>
        <v>-0.10819087667976963</v>
      </c>
      <c r="V417" s="53">
        <f>V415-V388</f>
        <v>237</v>
      </c>
      <c r="W417" s="26">
        <f>V417/V388</f>
        <v>0.01210913549969344</v>
      </c>
      <c r="X417" s="53">
        <f>X415-X388</f>
        <v>689</v>
      </c>
      <c r="Y417" s="26">
        <f>X417/X388</f>
        <v>0.03947066911090742</v>
      </c>
      <c r="Z417" s="58">
        <f>Z415-Z388</f>
        <v>-237</v>
      </c>
      <c r="AA417" s="33">
        <f>Z417/Z388</f>
        <v>-0.013712897066481513</v>
      </c>
      <c r="AB417" s="136"/>
      <c r="AC417" s="127"/>
      <c r="AD417" s="137"/>
      <c r="AE417" s="161" t="s">
        <v>30</v>
      </c>
      <c r="AF417" s="162" t="s">
        <v>31</v>
      </c>
      <c r="AG417" s="163" t="s">
        <v>32</v>
      </c>
      <c r="AH417" s="110"/>
      <c r="AI417" s="111"/>
    </row>
    <row r="418" spans="1:35" ht="30" customHeight="1" thickBot="1" thickTop="1">
      <c r="A418" s="167" t="s">
        <v>10</v>
      </c>
      <c r="B418" s="168" t="s">
        <v>17</v>
      </c>
      <c r="C418" s="151"/>
      <c r="D418" s="55">
        <v>7716</v>
      </c>
      <c r="E418" s="18" t="s">
        <v>25</v>
      </c>
      <c r="F418" s="55">
        <v>7697</v>
      </c>
      <c r="G418" s="18" t="s">
        <v>25</v>
      </c>
      <c r="H418" s="55">
        <v>8477</v>
      </c>
      <c r="I418" s="18" t="s">
        <v>25</v>
      </c>
      <c r="J418" s="55">
        <v>9789</v>
      </c>
      <c r="K418" s="18" t="s">
        <v>25</v>
      </c>
      <c r="L418" s="55">
        <v>8393</v>
      </c>
      <c r="M418" s="18" t="s">
        <v>25</v>
      </c>
      <c r="N418" s="55">
        <v>8136</v>
      </c>
      <c r="O418" s="18" t="s">
        <v>25</v>
      </c>
      <c r="P418" s="55">
        <v>7353</v>
      </c>
      <c r="Q418" s="18" t="s">
        <v>25</v>
      </c>
      <c r="R418" s="55">
        <v>7407</v>
      </c>
      <c r="S418" s="18" t="s">
        <v>25</v>
      </c>
      <c r="T418" s="55">
        <v>11356</v>
      </c>
      <c r="U418" s="18" t="s">
        <v>25</v>
      </c>
      <c r="V418" s="55">
        <v>8157</v>
      </c>
      <c r="W418" s="18" t="s">
        <v>25</v>
      </c>
      <c r="X418" s="55">
        <v>7542</v>
      </c>
      <c r="Y418" s="18" t="s">
        <v>25</v>
      </c>
      <c r="Z418" s="57">
        <v>6981</v>
      </c>
      <c r="AA418" s="32" t="s">
        <v>25</v>
      </c>
      <c r="AB418" s="27">
        <f>D418+F418+H418+J418+L418+N418+P418+R418+T418+V418+X418+Z418</f>
        <v>99004</v>
      </c>
      <c r="AC418" s="138"/>
      <c r="AD418" s="139"/>
      <c r="AE418" s="164">
        <v>75252</v>
      </c>
      <c r="AF418" s="165">
        <v>22187</v>
      </c>
      <c r="AG418" s="166">
        <v>1565</v>
      </c>
      <c r="AH418" s="112" t="s">
        <v>140</v>
      </c>
      <c r="AI418" s="113">
        <v>-0.122</v>
      </c>
    </row>
    <row r="419" spans="1:35" ht="30" customHeight="1" thickBot="1" thickTop="1">
      <c r="A419" s="167"/>
      <c r="B419" s="168"/>
      <c r="C419" s="152" t="s">
        <v>20</v>
      </c>
      <c r="D419" s="62">
        <f>D418-Z391</f>
        <v>906</v>
      </c>
      <c r="E419" s="25">
        <f>D419/Z391</f>
        <v>0.13303964757709252</v>
      </c>
      <c r="F419" s="62">
        <f>F418-D418</f>
        <v>-19</v>
      </c>
      <c r="G419" s="25">
        <f>F419/D418</f>
        <v>-0.0024624157594608604</v>
      </c>
      <c r="H419" s="62">
        <f>H418-F418</f>
        <v>780</v>
      </c>
      <c r="I419" s="25">
        <f>H419/F418</f>
        <v>0.10133818370793815</v>
      </c>
      <c r="J419" s="62">
        <f>J418-H418</f>
        <v>1312</v>
      </c>
      <c r="K419" s="25">
        <f>J419/H418</f>
        <v>0.15477173528370886</v>
      </c>
      <c r="L419" s="62">
        <f>L418-J418</f>
        <v>-1396</v>
      </c>
      <c r="M419" s="25">
        <f>L419/J418</f>
        <v>-0.14260905097558485</v>
      </c>
      <c r="N419" s="52">
        <f>N418-L418</f>
        <v>-257</v>
      </c>
      <c r="O419" s="28">
        <f>N419/L418</f>
        <v>-0.030620755391397594</v>
      </c>
      <c r="P419" s="52">
        <f>P418-N418</f>
        <v>-783</v>
      </c>
      <c r="Q419" s="28">
        <f>P419/N418</f>
        <v>-0.09623893805309734</v>
      </c>
      <c r="R419" s="52">
        <f>R418-P418</f>
        <v>54</v>
      </c>
      <c r="S419" s="28">
        <f>R419/P418</f>
        <v>0.0073439412484700125</v>
      </c>
      <c r="T419" s="52">
        <f>T418-R418</f>
        <v>3949</v>
      </c>
      <c r="U419" s="28">
        <f>T419/R418</f>
        <v>0.5331443229377616</v>
      </c>
      <c r="V419" s="52">
        <f>V418-T418</f>
        <v>-3199</v>
      </c>
      <c r="W419" s="28">
        <f>V419/T418</f>
        <v>-0.28170130327580134</v>
      </c>
      <c r="X419" s="52">
        <f>X418-V418</f>
        <v>-615</v>
      </c>
      <c r="Y419" s="28">
        <f>X419/V418</f>
        <v>-0.07539536594336153</v>
      </c>
      <c r="Z419" s="58">
        <f>Z418-X418</f>
        <v>-561</v>
      </c>
      <c r="AA419" s="33">
        <f>Z419/X418</f>
        <v>-0.07438345266507558</v>
      </c>
      <c r="AB419" s="155">
        <f>D418+F418</f>
        <v>15413</v>
      </c>
      <c r="AC419" s="108"/>
      <c r="AD419" s="156"/>
      <c r="AE419" s="160"/>
      <c r="AF419" s="160"/>
      <c r="AG419" s="160"/>
      <c r="AH419" s="108">
        <f>AB418-AB392</f>
        <v>-13755</v>
      </c>
      <c r="AI419" s="109">
        <f>AH419/AB392</f>
        <v>-0.12198582818222936</v>
      </c>
    </row>
    <row r="420" spans="1:35" ht="30" customHeight="1" thickBot="1" thickTop="1">
      <c r="A420" s="167"/>
      <c r="B420" s="168"/>
      <c r="C420" s="149" t="s">
        <v>21</v>
      </c>
      <c r="D420" s="53">
        <f>D418-D391</f>
        <v>383</v>
      </c>
      <c r="E420" s="26">
        <f>D420/D391</f>
        <v>0.05222964680212737</v>
      </c>
      <c r="F420" s="53">
        <f>F418-F391</f>
        <v>-727</v>
      </c>
      <c r="G420" s="26">
        <f>F420/F391</f>
        <v>-0.08630104463437797</v>
      </c>
      <c r="H420" s="53">
        <f>H418-H391</f>
        <v>-2029</v>
      </c>
      <c r="I420" s="26">
        <f>H420/H391</f>
        <v>-0.1931277365315058</v>
      </c>
      <c r="J420" s="53">
        <f>J418-J391</f>
        <v>-829</v>
      </c>
      <c r="K420" s="26">
        <f>J420/J391</f>
        <v>-0.0780749670371068</v>
      </c>
      <c r="L420" s="53">
        <f>L418-L391</f>
        <v>-1371</v>
      </c>
      <c r="M420" s="26">
        <f>L420/L391</f>
        <v>-0.1404137648504711</v>
      </c>
      <c r="N420" s="53">
        <f>N418-N391</f>
        <v>-1629</v>
      </c>
      <c r="O420" s="26">
        <f>N420/N391</f>
        <v>-0.16682027649769585</v>
      </c>
      <c r="P420" s="53">
        <f>P418-P391</f>
        <v>-1406</v>
      </c>
      <c r="Q420" s="26">
        <f>P420/P391</f>
        <v>-0.16052060737527116</v>
      </c>
      <c r="R420" s="53">
        <f>R418-R391</f>
        <v>-1443</v>
      </c>
      <c r="S420" s="26">
        <f>R420/R391</f>
        <v>-0.16305084745762713</v>
      </c>
      <c r="T420" s="53">
        <f>T418-T391</f>
        <v>-2993</v>
      </c>
      <c r="U420" s="26">
        <f>T420/T391</f>
        <v>-0.2085859641786884</v>
      </c>
      <c r="V420" s="53">
        <f>V418-V391</f>
        <v>-762</v>
      </c>
      <c r="W420" s="26">
        <f>V420/V391</f>
        <v>-0.08543558694920955</v>
      </c>
      <c r="X420" s="53">
        <f>X418-X391</f>
        <v>-1120</v>
      </c>
      <c r="Y420" s="26">
        <f>X420/X391</f>
        <v>-0.1293003925190487</v>
      </c>
      <c r="Z420" s="58">
        <f>Z418-Z391</f>
        <v>171</v>
      </c>
      <c r="AA420" s="33">
        <f>Z420/Z391</f>
        <v>0.025110132158590308</v>
      </c>
      <c r="AB420" s="136"/>
      <c r="AC420" s="127"/>
      <c r="AD420" s="137"/>
      <c r="AE420" s="161" t="s">
        <v>30</v>
      </c>
      <c r="AF420" s="162" t="s">
        <v>31</v>
      </c>
      <c r="AG420" s="163" t="s">
        <v>32</v>
      </c>
      <c r="AH420" s="108"/>
      <c r="AI420" s="111"/>
    </row>
    <row r="421" spans="1:35" ht="30" customHeight="1" thickBot="1" thickTop="1">
      <c r="A421" s="167" t="s">
        <v>11</v>
      </c>
      <c r="B421" s="168" t="s">
        <v>18</v>
      </c>
      <c r="C421" s="151"/>
      <c r="D421" s="55">
        <v>4682</v>
      </c>
      <c r="E421" s="18" t="s">
        <v>25</v>
      </c>
      <c r="F421" s="55">
        <v>3470</v>
      </c>
      <c r="G421" s="18" t="s">
        <v>25</v>
      </c>
      <c r="H421" s="55">
        <v>4197</v>
      </c>
      <c r="I421" s="18" t="s">
        <v>25</v>
      </c>
      <c r="J421" s="55">
        <v>3101</v>
      </c>
      <c r="K421" s="18" t="s">
        <v>25</v>
      </c>
      <c r="L421" s="55">
        <v>3116</v>
      </c>
      <c r="M421" s="18" t="s">
        <v>25</v>
      </c>
      <c r="N421" s="55">
        <v>2123</v>
      </c>
      <c r="O421" s="18" t="s">
        <v>25</v>
      </c>
      <c r="P421" s="55">
        <v>2040</v>
      </c>
      <c r="Q421" s="18" t="s">
        <v>25</v>
      </c>
      <c r="R421" s="55">
        <v>4015</v>
      </c>
      <c r="S421" s="18" t="s">
        <v>25</v>
      </c>
      <c r="T421" s="55">
        <v>5065</v>
      </c>
      <c r="U421" s="18" t="s">
        <v>25</v>
      </c>
      <c r="V421" s="55">
        <v>5390</v>
      </c>
      <c r="W421" s="18" t="s">
        <v>25</v>
      </c>
      <c r="X421" s="55">
        <v>3243</v>
      </c>
      <c r="Y421" s="18" t="s">
        <v>25</v>
      </c>
      <c r="Z421" s="57">
        <v>5667</v>
      </c>
      <c r="AA421" s="32" t="s">
        <v>25</v>
      </c>
      <c r="AB421" s="27">
        <f>D421+F421+H421+J421+L421+N421+P421+R421+T421+V421+X421+Z421</f>
        <v>46109</v>
      </c>
      <c r="AC421" s="138"/>
      <c r="AD421" s="139"/>
      <c r="AE421" s="164">
        <v>32531</v>
      </c>
      <c r="AF421" s="165">
        <v>13578</v>
      </c>
      <c r="AG421" s="166">
        <v>0</v>
      </c>
      <c r="AH421" s="112" t="s">
        <v>141</v>
      </c>
      <c r="AI421" s="113">
        <v>-0.192</v>
      </c>
    </row>
    <row r="422" spans="1:35" ht="30" customHeight="1" thickBot="1" thickTop="1">
      <c r="A422" s="167"/>
      <c r="B422" s="168"/>
      <c r="C422" s="152" t="s">
        <v>20</v>
      </c>
      <c r="D422" s="62">
        <f>D421-Z394</f>
        <v>-332</v>
      </c>
      <c r="E422" s="25">
        <f>D422/Z394</f>
        <v>-0.06621459912245713</v>
      </c>
      <c r="F422" s="62">
        <f>F421-D421</f>
        <v>-1212</v>
      </c>
      <c r="G422" s="25">
        <f>F422/D421</f>
        <v>-0.2588637334472448</v>
      </c>
      <c r="H422" s="62">
        <f>H421-F421</f>
        <v>727</v>
      </c>
      <c r="I422" s="25">
        <f>H422/F421</f>
        <v>0.20951008645533142</v>
      </c>
      <c r="J422" s="62">
        <f>J421-H421</f>
        <v>-1096</v>
      </c>
      <c r="K422" s="25">
        <f>J422/H421</f>
        <v>-0.2611389087443412</v>
      </c>
      <c r="L422" s="62">
        <f>L421-J421</f>
        <v>15</v>
      </c>
      <c r="M422" s="25">
        <f>L422/J421</f>
        <v>0.004837149306675266</v>
      </c>
      <c r="N422" s="52">
        <f>N421-L421</f>
        <v>-993</v>
      </c>
      <c r="O422" s="28">
        <f>N422/L421</f>
        <v>-0.3186777920410783</v>
      </c>
      <c r="P422" s="52">
        <f>P421-N421</f>
        <v>-83</v>
      </c>
      <c r="Q422" s="28">
        <f>P422/N421</f>
        <v>-0.039095619406500234</v>
      </c>
      <c r="R422" s="52">
        <f>R421-P421</f>
        <v>1975</v>
      </c>
      <c r="S422" s="28">
        <f>R422/P421</f>
        <v>0.9681372549019608</v>
      </c>
      <c r="T422" s="52">
        <f>T421-R421</f>
        <v>1050</v>
      </c>
      <c r="U422" s="28">
        <f>T422/R421</f>
        <v>0.261519302615193</v>
      </c>
      <c r="V422" s="52">
        <f>V421-T421</f>
        <v>325</v>
      </c>
      <c r="W422" s="28">
        <f>V422/T421</f>
        <v>0.06416584402764067</v>
      </c>
      <c r="X422" s="52">
        <f>X421-V421</f>
        <v>-2147</v>
      </c>
      <c r="Y422" s="28">
        <f>X422/V421</f>
        <v>-0.398330241187384</v>
      </c>
      <c r="Z422" s="58">
        <f>Z421-X421</f>
        <v>2424</v>
      </c>
      <c r="AA422" s="33">
        <f>Z422/X421</f>
        <v>0.7474560592044404</v>
      </c>
      <c r="AB422" s="155">
        <f>D421+F421</f>
        <v>8152</v>
      </c>
      <c r="AC422" s="108"/>
      <c r="AD422" s="156"/>
      <c r="AE422" s="160"/>
      <c r="AF422" s="160"/>
      <c r="AG422" s="160"/>
      <c r="AH422" s="108">
        <f>AB421-AB395</f>
        <v>-10960</v>
      </c>
      <c r="AI422" s="109">
        <f>AH422/AB395</f>
        <v>-0.1920482223273581</v>
      </c>
    </row>
    <row r="423" spans="1:35" ht="30" customHeight="1" thickBot="1" thickTop="1">
      <c r="A423" s="167"/>
      <c r="B423" s="168"/>
      <c r="C423" s="149" t="s">
        <v>21</v>
      </c>
      <c r="D423" s="53">
        <f>D421-D394</f>
        <v>1403</v>
      </c>
      <c r="E423" s="26">
        <f>D423/D394</f>
        <v>0.42787435193656603</v>
      </c>
      <c r="F423" s="53">
        <f>F421-F394</f>
        <v>-1185</v>
      </c>
      <c r="G423" s="26">
        <f>F423/F394</f>
        <v>-0.2545649838882922</v>
      </c>
      <c r="H423" s="53">
        <f>H421-H394</f>
        <v>297</v>
      </c>
      <c r="I423" s="26">
        <f>H423/H394</f>
        <v>0.07615384615384616</v>
      </c>
      <c r="J423" s="53">
        <f>J421-J394</f>
        <v>-4550</v>
      </c>
      <c r="K423" s="26">
        <f>J423/J394</f>
        <v>-0.5946935041171089</v>
      </c>
      <c r="L423" s="53">
        <f>L421-L394</f>
        <v>-262</v>
      </c>
      <c r="M423" s="26">
        <f>L423/L394</f>
        <v>-0.07756068679692125</v>
      </c>
      <c r="N423" s="53">
        <f>N421-N394</f>
        <v>-2796</v>
      </c>
      <c r="O423" s="26">
        <f>N423/N394</f>
        <v>-0.5684082130514332</v>
      </c>
      <c r="P423" s="53">
        <f>P421-P394</f>
        <v>-2894</v>
      </c>
      <c r="Q423" s="26">
        <f>P423/P394</f>
        <v>-0.5865423591406567</v>
      </c>
      <c r="R423" s="53">
        <f>R421-R394</f>
        <v>-4813</v>
      </c>
      <c r="S423" s="26">
        <f>R423/R394</f>
        <v>-0.5451971001359311</v>
      </c>
      <c r="T423" s="53">
        <f>T421-T394</f>
        <v>641</v>
      </c>
      <c r="U423" s="26">
        <f>T423/T394</f>
        <v>0.14489150090415914</v>
      </c>
      <c r="V423" s="53">
        <f>V421-V394</f>
        <v>2474</v>
      </c>
      <c r="W423" s="26">
        <f>V423/V394</f>
        <v>0.8484224965706447</v>
      </c>
      <c r="X423" s="53">
        <f>X421-X394</f>
        <v>72</v>
      </c>
      <c r="Y423" s="26">
        <f>X423/X394</f>
        <v>0.02270577105014191</v>
      </c>
      <c r="Z423" s="58">
        <f>Z421-Z394</f>
        <v>653</v>
      </c>
      <c r="AA423" s="33">
        <f>Z423/Z394</f>
        <v>0.13023534104507378</v>
      </c>
      <c r="AB423" s="136"/>
      <c r="AC423" s="127"/>
      <c r="AD423" s="137"/>
      <c r="AE423" s="161" t="s">
        <v>30</v>
      </c>
      <c r="AF423" s="162" t="s">
        <v>31</v>
      </c>
      <c r="AG423" s="163" t="s">
        <v>32</v>
      </c>
      <c r="AH423" s="110"/>
      <c r="AI423" s="111"/>
    </row>
    <row r="424" spans="1:35" ht="30" customHeight="1" thickBot="1" thickTop="1">
      <c r="A424" s="167" t="s">
        <v>12</v>
      </c>
      <c r="B424" s="168" t="s">
        <v>16</v>
      </c>
      <c r="C424" s="151"/>
      <c r="D424" s="55">
        <v>10803</v>
      </c>
      <c r="E424" s="18" t="s">
        <v>25</v>
      </c>
      <c r="F424" s="55">
        <v>6767</v>
      </c>
      <c r="G424" s="18" t="s">
        <v>25</v>
      </c>
      <c r="H424" s="55">
        <v>9519</v>
      </c>
      <c r="I424" s="18" t="s">
        <v>25</v>
      </c>
      <c r="J424" s="55">
        <v>6708</v>
      </c>
      <c r="K424" s="18" t="s">
        <v>25</v>
      </c>
      <c r="L424" s="55">
        <v>8051</v>
      </c>
      <c r="M424" s="18" t="s">
        <v>25</v>
      </c>
      <c r="N424" s="55">
        <v>9566</v>
      </c>
      <c r="O424" s="18" t="s">
        <v>25</v>
      </c>
      <c r="P424" s="55">
        <v>11689</v>
      </c>
      <c r="Q424" s="18" t="s">
        <v>25</v>
      </c>
      <c r="R424" s="55">
        <v>10438</v>
      </c>
      <c r="S424" s="18" t="s">
        <v>25</v>
      </c>
      <c r="T424" s="55">
        <v>10321</v>
      </c>
      <c r="U424" s="18" t="s">
        <v>25</v>
      </c>
      <c r="V424" s="55">
        <v>10584</v>
      </c>
      <c r="W424" s="18" t="s">
        <v>25</v>
      </c>
      <c r="X424" s="55">
        <v>9340</v>
      </c>
      <c r="Y424" s="18" t="s">
        <v>25</v>
      </c>
      <c r="Z424" s="57">
        <v>8993</v>
      </c>
      <c r="AA424" s="32" t="s">
        <v>25</v>
      </c>
      <c r="AB424" s="27">
        <f>D424+F424+H424+J424+L424+N424+P424+R424+T424+V424+X424+Z424</f>
        <v>112779</v>
      </c>
      <c r="AC424" s="138"/>
      <c r="AD424" s="139"/>
      <c r="AE424" s="164">
        <v>82494</v>
      </c>
      <c r="AF424" s="165">
        <v>29542</v>
      </c>
      <c r="AG424" s="166">
        <v>743</v>
      </c>
      <c r="AH424" s="112" t="s">
        <v>142</v>
      </c>
      <c r="AI424" s="113">
        <v>0.0027</v>
      </c>
    </row>
    <row r="425" spans="1:35" ht="30" customHeight="1" thickBot="1" thickTop="1">
      <c r="A425" s="167"/>
      <c r="B425" s="168"/>
      <c r="C425" s="152" t="s">
        <v>20</v>
      </c>
      <c r="D425" s="62">
        <f>D424-Z397</f>
        <v>1891</v>
      </c>
      <c r="E425" s="25">
        <f>D425/Z397</f>
        <v>0.2121858168761221</v>
      </c>
      <c r="F425" s="62">
        <f>F424-D424</f>
        <v>-4036</v>
      </c>
      <c r="G425" s="25">
        <f>F425/D424</f>
        <v>-0.3735999259464963</v>
      </c>
      <c r="H425" s="62">
        <f>H424-F424</f>
        <v>2752</v>
      </c>
      <c r="I425" s="25">
        <f>H425/F424</f>
        <v>0.406679473917541</v>
      </c>
      <c r="J425" s="62">
        <f>J424-H424</f>
        <v>-2811</v>
      </c>
      <c r="K425" s="25">
        <f>J425/H424</f>
        <v>-0.2953041285849354</v>
      </c>
      <c r="L425" s="62">
        <f>L424-J424</f>
        <v>1343</v>
      </c>
      <c r="M425" s="25">
        <f>L425/J424</f>
        <v>0.2002087060226595</v>
      </c>
      <c r="N425" s="52">
        <f>N424-L424</f>
        <v>1515</v>
      </c>
      <c r="O425" s="28">
        <f>N425/L424</f>
        <v>0.18817538194013167</v>
      </c>
      <c r="P425" s="52">
        <f>P424-N424</f>
        <v>2123</v>
      </c>
      <c r="Q425" s="28">
        <f>P425/N424</f>
        <v>0.2219318419402049</v>
      </c>
      <c r="R425" s="52">
        <f>R424-P424</f>
        <v>-1251</v>
      </c>
      <c r="S425" s="28">
        <f>R425/P424</f>
        <v>-0.10702369749336983</v>
      </c>
      <c r="T425" s="52">
        <f>T424-R424</f>
        <v>-117</v>
      </c>
      <c r="U425" s="28">
        <f>T425/R424</f>
        <v>-0.011209043878137575</v>
      </c>
      <c r="V425" s="52">
        <f>V424-T424</f>
        <v>263</v>
      </c>
      <c r="W425" s="28">
        <f>V425/T424</f>
        <v>0.02548202693537448</v>
      </c>
      <c r="X425" s="52">
        <f>X424-V424</f>
        <v>-1244</v>
      </c>
      <c r="Y425" s="28">
        <f>X425/V424</f>
        <v>-0.11753590325018896</v>
      </c>
      <c r="Z425" s="58">
        <f>Z424-X424</f>
        <v>-347</v>
      </c>
      <c r="AA425" s="33">
        <f>Z425/X424</f>
        <v>-0.03715203426124197</v>
      </c>
      <c r="AB425" s="155">
        <f>D424+F424</f>
        <v>17570</v>
      </c>
      <c r="AC425" s="131"/>
      <c r="AD425" s="157"/>
      <c r="AE425" s="116"/>
      <c r="AF425" s="117"/>
      <c r="AG425" s="117"/>
      <c r="AH425" s="131">
        <f>AB424-AB398</f>
        <v>302</v>
      </c>
      <c r="AI425" s="109">
        <f>AH425/AB398</f>
        <v>0.0026849933764236246</v>
      </c>
    </row>
    <row r="426" spans="1:35" ht="30" customHeight="1" thickBot="1" thickTop="1">
      <c r="A426" s="167"/>
      <c r="B426" s="168"/>
      <c r="C426" s="149" t="s">
        <v>21</v>
      </c>
      <c r="D426" s="53">
        <f>D424-D397</f>
        <v>480</v>
      </c>
      <c r="E426" s="26">
        <f>D426/D397</f>
        <v>0.04649811101424005</v>
      </c>
      <c r="F426" s="53">
        <f>F424-F397</f>
        <v>-2523</v>
      </c>
      <c r="G426" s="26">
        <f>F426/F397</f>
        <v>-0.2715823466092573</v>
      </c>
      <c r="H426" s="53">
        <f>H424-H397</f>
        <v>0</v>
      </c>
      <c r="I426" s="26">
        <f>H426/H397</f>
        <v>0</v>
      </c>
      <c r="J426" s="53">
        <f>J424-J397</f>
        <v>-1790</v>
      </c>
      <c r="K426" s="26">
        <f>J426/J397</f>
        <v>-0.21063779712873618</v>
      </c>
      <c r="L426" s="53">
        <f>L424-L397</f>
        <v>-283</v>
      </c>
      <c r="M426" s="26">
        <f>L426/L397</f>
        <v>-0.033957283417326616</v>
      </c>
      <c r="N426" s="53">
        <f>N424-N397</f>
        <v>321</v>
      </c>
      <c r="O426" s="26">
        <f>N426/N397</f>
        <v>0.03472147106544078</v>
      </c>
      <c r="P426" s="53">
        <f>P424-P397</f>
        <v>1150</v>
      </c>
      <c r="Q426" s="26">
        <f>P426/P397</f>
        <v>0.10911851219280767</v>
      </c>
      <c r="R426" s="53">
        <f>R424-R397</f>
        <v>1915</v>
      </c>
      <c r="S426" s="26">
        <f>R426/R397</f>
        <v>0.22468614337674528</v>
      </c>
      <c r="T426" s="53">
        <f>T424-T397</f>
        <v>-1353</v>
      </c>
      <c r="U426" s="26">
        <f>T426/T397</f>
        <v>-0.11589857803666267</v>
      </c>
      <c r="V426" s="53">
        <f>V424-V397</f>
        <v>1567</v>
      </c>
      <c r="W426" s="26">
        <f>V426/V397</f>
        <v>0.17378285460796275</v>
      </c>
      <c r="X426" s="53">
        <f>X424-X397</f>
        <v>737</v>
      </c>
      <c r="Y426" s="26">
        <f>X426/X397</f>
        <v>0.08566779030570731</v>
      </c>
      <c r="Z426" s="58">
        <f>Z424-Z397</f>
        <v>81</v>
      </c>
      <c r="AA426" s="33">
        <f>Z426/Z397</f>
        <v>0.009088868940754039</v>
      </c>
      <c r="AB426" s="143"/>
      <c r="AC426" s="115"/>
      <c r="AD426" s="144"/>
      <c r="AE426" s="117"/>
      <c r="AF426" s="117"/>
      <c r="AG426" s="117"/>
      <c r="AH426" s="145"/>
      <c r="AI426" s="117"/>
    </row>
    <row r="427" spans="1:35" ht="30" customHeight="1" thickBot="1">
      <c r="A427" s="169" t="s">
        <v>13</v>
      </c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43"/>
      <c r="AC427" s="115"/>
      <c r="AD427" s="144"/>
      <c r="AE427" s="107"/>
      <c r="AF427" s="107"/>
      <c r="AG427" s="107"/>
      <c r="AH427" s="115"/>
      <c r="AI427" s="107"/>
    </row>
    <row r="428" spans="1:35" ht="30" customHeight="1" thickBot="1">
      <c r="A428" s="167" t="s">
        <v>14</v>
      </c>
      <c r="B428" s="171" t="s">
        <v>15</v>
      </c>
      <c r="C428" s="4"/>
      <c r="D428" s="55">
        <v>14627</v>
      </c>
      <c r="E428" s="18" t="s">
        <v>25</v>
      </c>
      <c r="F428" s="55">
        <v>15077</v>
      </c>
      <c r="G428" s="18" t="s">
        <v>25</v>
      </c>
      <c r="H428" s="55">
        <v>14628</v>
      </c>
      <c r="I428" s="18" t="s">
        <v>25</v>
      </c>
      <c r="J428" s="55">
        <v>13755</v>
      </c>
      <c r="K428" s="18" t="s">
        <v>25</v>
      </c>
      <c r="L428" s="55">
        <v>13624</v>
      </c>
      <c r="M428" s="18" t="s">
        <v>25</v>
      </c>
      <c r="N428" s="55">
        <v>13703</v>
      </c>
      <c r="O428" s="18" t="s">
        <v>25</v>
      </c>
      <c r="P428" s="55">
        <v>14741</v>
      </c>
      <c r="Q428" s="18" t="s">
        <v>25</v>
      </c>
      <c r="R428" s="55">
        <v>15833</v>
      </c>
      <c r="S428" s="18" t="s">
        <v>25</v>
      </c>
      <c r="T428" s="55">
        <v>14729</v>
      </c>
      <c r="U428" s="18" t="s">
        <v>25</v>
      </c>
      <c r="V428" s="55">
        <v>14919</v>
      </c>
      <c r="W428" s="18" t="s">
        <v>25</v>
      </c>
      <c r="X428" s="55">
        <v>14868</v>
      </c>
      <c r="Y428" s="18" t="s">
        <v>25</v>
      </c>
      <c r="Z428" s="57">
        <v>15204</v>
      </c>
      <c r="AA428" s="32" t="s">
        <v>25</v>
      </c>
      <c r="AB428" s="125"/>
      <c r="AC428" s="115"/>
      <c r="AD428" s="144"/>
      <c r="AE428" s="107"/>
      <c r="AF428" s="102"/>
      <c r="AG428" s="107"/>
      <c r="AH428" s="128"/>
      <c r="AI428" s="107"/>
    </row>
    <row r="429" spans="1:35" ht="30" customHeight="1" thickBot="1" thickTop="1">
      <c r="A429" s="167"/>
      <c r="B429" s="172"/>
      <c r="C429" s="152" t="s">
        <v>20</v>
      </c>
      <c r="D429" s="62">
        <f>D428-Z401</f>
        <v>981</v>
      </c>
      <c r="E429" s="25">
        <f>D429/Z401</f>
        <v>0.07188919829986809</v>
      </c>
      <c r="F429" s="62">
        <f>F428-D428</f>
        <v>450</v>
      </c>
      <c r="G429" s="25">
        <f>F429/D428</f>
        <v>0.030765023586518083</v>
      </c>
      <c r="H429" s="62">
        <f>H428-F428</f>
        <v>-449</v>
      </c>
      <c r="I429" s="25">
        <f>H429/F428</f>
        <v>-0.02978046030377396</v>
      </c>
      <c r="J429" s="62">
        <f>J428-H428</f>
        <v>-873</v>
      </c>
      <c r="K429" s="25">
        <f>J429/H428</f>
        <v>-0.059680065627563575</v>
      </c>
      <c r="L429" s="62">
        <f>L428-J428</f>
        <v>-131</v>
      </c>
      <c r="M429" s="25">
        <f>L429/J428</f>
        <v>-0.009523809523809525</v>
      </c>
      <c r="N429" s="52">
        <f>N428-L428</f>
        <v>79</v>
      </c>
      <c r="O429" s="28">
        <f>N429/L428</f>
        <v>0.005798590722254845</v>
      </c>
      <c r="P429" s="52">
        <f>P428-N428</f>
        <v>1038</v>
      </c>
      <c r="Q429" s="28">
        <f>P429/N428</f>
        <v>0.07574983580237904</v>
      </c>
      <c r="R429" s="52">
        <f>R428-P428</f>
        <v>1092</v>
      </c>
      <c r="S429" s="28">
        <f>R429/P428</f>
        <v>0.07407909911132217</v>
      </c>
      <c r="T429" s="52">
        <f>T428-R428</f>
        <v>-1104</v>
      </c>
      <c r="U429" s="28">
        <f>T429/R428</f>
        <v>-0.06972778374281564</v>
      </c>
      <c r="V429" s="52">
        <f>V428-T428</f>
        <v>190</v>
      </c>
      <c r="W429" s="28">
        <f>V429/T428</f>
        <v>0.012899721637585715</v>
      </c>
      <c r="X429" s="52">
        <f>X428-V428</f>
        <v>-51</v>
      </c>
      <c r="Y429" s="28">
        <f>X429/V428</f>
        <v>-0.0034184596822843354</v>
      </c>
      <c r="Z429" s="58">
        <f>Z428-X428</f>
        <v>336</v>
      </c>
      <c r="AA429" s="33">
        <f>Z429/X428</f>
        <v>0.022598870056497175</v>
      </c>
      <c r="AB429" s="143"/>
      <c r="AC429" s="115"/>
      <c r="AD429" s="144"/>
      <c r="AE429" s="153"/>
      <c r="AF429" s="142"/>
      <c r="AG429" s="107"/>
      <c r="AH429" s="115"/>
      <c r="AI429" s="107"/>
    </row>
    <row r="430" spans="1:35" ht="30" customHeight="1" thickBot="1" thickTop="1">
      <c r="A430" s="167"/>
      <c r="B430" s="173"/>
      <c r="C430" s="149" t="s">
        <v>21</v>
      </c>
      <c r="D430" s="53">
        <f>D428-D401</f>
        <v>686</v>
      </c>
      <c r="E430" s="26">
        <f>D430/D401</f>
        <v>0.049207373933003375</v>
      </c>
      <c r="F430" s="53">
        <f>F428-F401</f>
        <v>325</v>
      </c>
      <c r="G430" s="26">
        <f>F430/F401</f>
        <v>0.022030911062906725</v>
      </c>
      <c r="H430" s="53">
        <f>H428-H401</f>
        <v>172</v>
      </c>
      <c r="I430" s="26">
        <f>H430/H401</f>
        <v>0.011898173768677366</v>
      </c>
      <c r="J430" s="53">
        <f>J428-J401</f>
        <v>35</v>
      </c>
      <c r="K430" s="26">
        <f>J430/J401</f>
        <v>0.002551020408163265</v>
      </c>
      <c r="L430" s="53">
        <f>L428-L401</f>
        <v>-30</v>
      </c>
      <c r="M430" s="26">
        <f>L430/L401</f>
        <v>-0.002197158341877838</v>
      </c>
      <c r="N430" s="53">
        <f>N428-N401</f>
        <v>-379</v>
      </c>
      <c r="O430" s="26">
        <f>N430/N401</f>
        <v>-0.026913790654736543</v>
      </c>
      <c r="P430" s="53">
        <f>P428-P401</f>
        <v>-24</v>
      </c>
      <c r="Q430" s="26">
        <f>P430/P401</f>
        <v>-0.0016254656281747375</v>
      </c>
      <c r="R430" s="53">
        <f>R428-R401</f>
        <v>755</v>
      </c>
      <c r="S430" s="26">
        <f>R430/R401</f>
        <v>0.05007295397267542</v>
      </c>
      <c r="T430" s="53">
        <f>T428-T401</f>
        <v>614</v>
      </c>
      <c r="U430" s="26">
        <f>T430/T401</f>
        <v>0.043499822883457315</v>
      </c>
      <c r="V430" s="53">
        <f>V428-V401</f>
        <v>3151</v>
      </c>
      <c r="W430" s="26">
        <f>V430/V401</f>
        <v>0.2677600271923861</v>
      </c>
      <c r="X430" s="53">
        <f>X428-X401</f>
        <v>1261</v>
      </c>
      <c r="Y430" s="26">
        <f>X430/X401</f>
        <v>0.09267288895421474</v>
      </c>
      <c r="Z430" s="58">
        <f>Z428-Z401</f>
        <v>1558</v>
      </c>
      <c r="AA430" s="33">
        <f>Z430/Z401</f>
        <v>0.11417265132639601</v>
      </c>
      <c r="AB430" s="143"/>
      <c r="AC430" s="115"/>
      <c r="AD430" s="144"/>
      <c r="AE430" s="107"/>
      <c r="AF430" s="154"/>
      <c r="AG430" s="107"/>
      <c r="AH430" s="115"/>
      <c r="AI430" s="107"/>
    </row>
    <row r="433" spans="1:33" ht="27" customHeight="1">
      <c r="A433" s="196" t="s">
        <v>147</v>
      </c>
      <c r="B433" s="196"/>
      <c r="C433" s="196"/>
      <c r="D433" s="196"/>
      <c r="E433" s="196"/>
      <c r="F433" s="196"/>
      <c r="G433" s="196"/>
      <c r="H433" s="196"/>
      <c r="I433" s="196"/>
      <c r="J433" s="196"/>
      <c r="K433" s="196"/>
      <c r="L433" s="197"/>
      <c r="M433" s="197"/>
      <c r="N433" s="197"/>
      <c r="O433" s="197"/>
      <c r="P433" s="197"/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  <c r="AA433" s="197"/>
      <c r="AB433" s="197"/>
      <c r="AC433" s="197"/>
      <c r="AD433" s="197"/>
      <c r="AE433" s="198"/>
      <c r="AF433" s="198"/>
      <c r="AG433" s="198"/>
    </row>
    <row r="434" ht="23.25" customHeight="1" thickBot="1"/>
    <row r="435" spans="1:35" ht="24" customHeight="1" thickBot="1">
      <c r="A435" s="199" t="s">
        <v>42</v>
      </c>
      <c r="B435" s="200" t="s">
        <v>58</v>
      </c>
      <c r="C435" s="202"/>
      <c r="D435" s="169" t="s">
        <v>143</v>
      </c>
      <c r="E435" s="203"/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  <c r="AA435" s="204"/>
      <c r="AB435" s="205" t="s">
        <v>22</v>
      </c>
      <c r="AC435" s="190" t="s">
        <v>23</v>
      </c>
      <c r="AD435" s="208"/>
      <c r="AE435" s="210" t="s">
        <v>22</v>
      </c>
      <c r="AF435" s="211"/>
      <c r="AG435" s="211"/>
      <c r="AH435" s="190" t="s">
        <v>23</v>
      </c>
      <c r="AI435" s="191"/>
    </row>
    <row r="436" spans="1:35" ht="23.25" customHeight="1" thickBot="1" thickTop="1">
      <c r="A436" s="199"/>
      <c r="B436" s="201"/>
      <c r="C436" s="167"/>
      <c r="D436" s="194" t="s">
        <v>4</v>
      </c>
      <c r="E436" s="195"/>
      <c r="F436" s="194" t="s">
        <v>5</v>
      </c>
      <c r="G436" s="195"/>
      <c r="H436" s="194" t="s">
        <v>26</v>
      </c>
      <c r="I436" s="195"/>
      <c r="J436" s="194" t="s">
        <v>27</v>
      </c>
      <c r="K436" s="195"/>
      <c r="L436" s="194" t="s">
        <v>28</v>
      </c>
      <c r="M436" s="195"/>
      <c r="N436" s="194" t="s">
        <v>29</v>
      </c>
      <c r="O436" s="195"/>
      <c r="P436" s="194" t="s">
        <v>33</v>
      </c>
      <c r="Q436" s="195"/>
      <c r="R436" s="194" t="s">
        <v>35</v>
      </c>
      <c r="S436" s="195"/>
      <c r="T436" s="194" t="s">
        <v>40</v>
      </c>
      <c r="U436" s="195"/>
      <c r="V436" s="194" t="s">
        <v>41</v>
      </c>
      <c r="W436" s="195"/>
      <c r="X436" s="194" t="s">
        <v>44</v>
      </c>
      <c r="Y436" s="195"/>
      <c r="Z436" s="174" t="s">
        <v>45</v>
      </c>
      <c r="AA436" s="175"/>
      <c r="AB436" s="206"/>
      <c r="AC436" s="192"/>
      <c r="AD436" s="209"/>
      <c r="AE436" s="210"/>
      <c r="AF436" s="211"/>
      <c r="AG436" s="211"/>
      <c r="AH436" s="192"/>
      <c r="AI436" s="193"/>
    </row>
    <row r="437" spans="1:35" ht="24" customHeight="1" thickBot="1" thickTop="1">
      <c r="A437" s="2"/>
      <c r="B437" s="1"/>
      <c r="C437" s="176" t="s">
        <v>34</v>
      </c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8"/>
      <c r="AB437" s="207"/>
      <c r="AC437" s="19" t="s">
        <v>24</v>
      </c>
      <c r="AD437" s="68" t="s">
        <v>25</v>
      </c>
      <c r="AH437" s="19" t="s">
        <v>24</v>
      </c>
      <c r="AI437" s="20" t="s">
        <v>25</v>
      </c>
    </row>
    <row r="438" spans="1:35" ht="13.5" thickBot="1">
      <c r="A438" s="179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1"/>
      <c r="AB438" s="182" t="s">
        <v>6</v>
      </c>
      <c r="AC438" s="183"/>
      <c r="AD438" s="184"/>
      <c r="AE438" s="67" t="s">
        <v>30</v>
      </c>
      <c r="AF438" s="37" t="s">
        <v>31</v>
      </c>
      <c r="AG438" s="38" t="s">
        <v>32</v>
      </c>
      <c r="AH438" s="188"/>
      <c r="AI438" s="189"/>
    </row>
    <row r="439" spans="1:35" ht="30" customHeight="1" thickBot="1" thickTop="1">
      <c r="A439" s="167" t="s">
        <v>7</v>
      </c>
      <c r="B439" s="171" t="s">
        <v>8</v>
      </c>
      <c r="C439" s="6"/>
      <c r="D439" s="51">
        <v>340561</v>
      </c>
      <c r="E439" s="17" t="s">
        <v>25</v>
      </c>
      <c r="F439" s="51">
        <v>338528</v>
      </c>
      <c r="G439" s="17" t="s">
        <v>25</v>
      </c>
      <c r="H439" s="51"/>
      <c r="I439" s="17"/>
      <c r="J439" s="51"/>
      <c r="K439" s="17"/>
      <c r="L439" s="51"/>
      <c r="M439" s="17"/>
      <c r="N439" s="51"/>
      <c r="O439" s="17"/>
      <c r="P439" s="51"/>
      <c r="Q439" s="17"/>
      <c r="R439" s="51"/>
      <c r="S439" s="17"/>
      <c r="T439" s="51"/>
      <c r="U439" s="17"/>
      <c r="V439" s="51"/>
      <c r="W439" s="17"/>
      <c r="X439" s="51"/>
      <c r="Y439" s="17"/>
      <c r="Z439" s="57"/>
      <c r="AA439" s="32"/>
      <c r="AB439" s="185"/>
      <c r="AC439" s="186"/>
      <c r="AD439" s="187"/>
      <c r="AE439" s="102"/>
      <c r="AF439" s="107"/>
      <c r="AG439" s="107"/>
      <c r="AH439" s="146"/>
      <c r="AI439" s="147"/>
    </row>
    <row r="440" spans="1:35" ht="30" customHeight="1" thickBot="1" thickTop="1">
      <c r="A440" s="167"/>
      <c r="B440" s="172"/>
      <c r="C440" s="148" t="s">
        <v>20</v>
      </c>
      <c r="D440" s="62">
        <f>D439-Z412</f>
        <v>-2939</v>
      </c>
      <c r="E440" s="25">
        <f>D440/Z412</f>
        <v>-0.008556040756914119</v>
      </c>
      <c r="F440" s="62">
        <f>F439-D439</f>
        <v>-2033</v>
      </c>
      <c r="G440" s="25">
        <f>F440/D439</f>
        <v>-0.005969561987426628</v>
      </c>
      <c r="H440" s="62"/>
      <c r="I440" s="25"/>
      <c r="J440" s="62"/>
      <c r="K440" s="25"/>
      <c r="L440" s="62"/>
      <c r="M440" s="25"/>
      <c r="N440" s="52"/>
      <c r="O440" s="28"/>
      <c r="P440" s="52"/>
      <c r="Q440" s="28"/>
      <c r="R440" s="52"/>
      <c r="S440" s="28"/>
      <c r="T440" s="52"/>
      <c r="U440" s="28"/>
      <c r="V440" s="52"/>
      <c r="W440" s="28"/>
      <c r="X440" s="52"/>
      <c r="Y440" s="28"/>
      <c r="Z440" s="58"/>
      <c r="AA440" s="33"/>
      <c r="AB440" s="125"/>
      <c r="AC440" s="115"/>
      <c r="AD440" s="144"/>
      <c r="AE440" s="107"/>
      <c r="AF440" s="107"/>
      <c r="AG440" s="107"/>
      <c r="AH440" s="115"/>
      <c r="AI440" s="107"/>
    </row>
    <row r="441" spans="1:36" ht="30" customHeight="1" thickBot="1" thickTop="1">
      <c r="A441" s="167"/>
      <c r="B441" s="173"/>
      <c r="C441" s="149" t="s">
        <v>21</v>
      </c>
      <c r="D441" s="53">
        <f>D439-D412</f>
        <v>-15511</v>
      </c>
      <c r="E441" s="26">
        <f>D441/D412</f>
        <v>-0.043561414545372844</v>
      </c>
      <c r="F441" s="53">
        <f>F439-F412</f>
        <v>-16683</v>
      </c>
      <c r="G441" s="26">
        <f>F441/F412</f>
        <v>-0.046966450926350815</v>
      </c>
      <c r="H441" s="53"/>
      <c r="I441" s="26"/>
      <c r="J441" s="53"/>
      <c r="K441" s="26"/>
      <c r="L441" s="53"/>
      <c r="M441" s="26"/>
      <c r="N441" s="53"/>
      <c r="O441" s="26"/>
      <c r="P441" s="53"/>
      <c r="Q441" s="26"/>
      <c r="R441" s="53"/>
      <c r="S441" s="26"/>
      <c r="T441" s="53"/>
      <c r="U441" s="26"/>
      <c r="V441" s="53"/>
      <c r="W441" s="26"/>
      <c r="X441" s="53"/>
      <c r="Y441" s="26"/>
      <c r="Z441" s="58"/>
      <c r="AA441" s="33"/>
      <c r="AB441" s="143"/>
      <c r="AC441" s="29"/>
      <c r="AD441" s="144"/>
      <c r="AE441" s="75" t="s">
        <v>30</v>
      </c>
      <c r="AF441" s="76" t="s">
        <v>31</v>
      </c>
      <c r="AG441" s="77" t="s">
        <v>32</v>
      </c>
      <c r="AH441" s="29"/>
      <c r="AI441" s="107"/>
      <c r="AJ441" s="107"/>
    </row>
    <row r="442" spans="1:36" ht="30" customHeight="1" thickBot="1" thickTop="1">
      <c r="A442" s="167" t="s">
        <v>9</v>
      </c>
      <c r="B442" s="168" t="s">
        <v>19</v>
      </c>
      <c r="C442" s="150"/>
      <c r="D442" s="54">
        <v>18782</v>
      </c>
      <c r="E442" s="18" t="s">
        <v>25</v>
      </c>
      <c r="F442" s="54">
        <v>15980</v>
      </c>
      <c r="G442" s="18" t="s">
        <v>25</v>
      </c>
      <c r="H442" s="54"/>
      <c r="I442" s="18"/>
      <c r="J442" s="54"/>
      <c r="K442" s="18"/>
      <c r="L442" s="54"/>
      <c r="M442" s="18"/>
      <c r="N442" s="54"/>
      <c r="O442" s="18"/>
      <c r="P442" s="54"/>
      <c r="Q442" s="18"/>
      <c r="R442" s="54"/>
      <c r="S442" s="18"/>
      <c r="T442" s="54"/>
      <c r="U442" s="18"/>
      <c r="V442" s="54"/>
      <c r="W442" s="18"/>
      <c r="X442" s="54"/>
      <c r="Y442" s="18"/>
      <c r="Z442" s="57"/>
      <c r="AA442" s="32"/>
      <c r="AB442" s="27">
        <f>D442+F442+H442+J442+L442+N442+P442+R442+T442+V442+X442+Z442</f>
        <v>34762</v>
      </c>
      <c r="AC442" s="138"/>
      <c r="AD442" s="139"/>
      <c r="AE442" s="119">
        <v>27967</v>
      </c>
      <c r="AF442" s="119">
        <v>6182</v>
      </c>
      <c r="AG442" s="120">
        <v>613</v>
      </c>
      <c r="AH442" s="21" t="s">
        <v>148</v>
      </c>
      <c r="AI442" s="24">
        <v>-0.0195</v>
      </c>
      <c r="AJ442" s="107"/>
    </row>
    <row r="443" spans="1:36" ht="30" customHeight="1" thickBot="1" thickTop="1">
      <c r="A443" s="167"/>
      <c r="B443" s="168"/>
      <c r="C443" s="148" t="s">
        <v>20</v>
      </c>
      <c r="D443" s="62">
        <f>D442-Z415</f>
        <v>1736</v>
      </c>
      <c r="E443" s="25">
        <f>D443/Z415</f>
        <v>0.10184207438695295</v>
      </c>
      <c r="F443" s="62">
        <f>F442-D442</f>
        <v>-2802</v>
      </c>
      <c r="G443" s="25">
        <f>F443/D442</f>
        <v>-0.14918539026727717</v>
      </c>
      <c r="H443" s="62"/>
      <c r="I443" s="25"/>
      <c r="J443" s="62"/>
      <c r="K443" s="25"/>
      <c r="L443" s="62"/>
      <c r="M443" s="25"/>
      <c r="N443" s="52"/>
      <c r="O443" s="28"/>
      <c r="P443" s="52"/>
      <c r="Q443" s="28"/>
      <c r="R443" s="52"/>
      <c r="S443" s="28"/>
      <c r="T443" s="52"/>
      <c r="U443" s="28"/>
      <c r="V443" s="52"/>
      <c r="W443" s="28"/>
      <c r="X443" s="52"/>
      <c r="Y443" s="28"/>
      <c r="Z443" s="58"/>
      <c r="AA443" s="33"/>
      <c r="AB443" s="155"/>
      <c r="AC443" s="108"/>
      <c r="AD443" s="156"/>
      <c r="AE443" s="121"/>
      <c r="AF443" s="121"/>
      <c r="AG443" s="121"/>
      <c r="AH443" s="127"/>
      <c r="AI443" s="128"/>
      <c r="AJ443" s="107"/>
    </row>
    <row r="444" spans="1:36" ht="30" customHeight="1" thickBot="1" thickTop="1">
      <c r="A444" s="167"/>
      <c r="B444" s="168"/>
      <c r="C444" s="149" t="s">
        <v>21</v>
      </c>
      <c r="D444" s="53">
        <f>D442-D415</f>
        <v>-168</v>
      </c>
      <c r="E444" s="26">
        <f>D444/D415</f>
        <v>-0.008865435356200527</v>
      </c>
      <c r="F444" s="53">
        <f>F442-F415</f>
        <v>-525</v>
      </c>
      <c r="G444" s="26">
        <f>F444/F415</f>
        <v>-0.03180854286579824</v>
      </c>
      <c r="H444" s="53"/>
      <c r="I444" s="26"/>
      <c r="J444" s="53"/>
      <c r="K444" s="26"/>
      <c r="L444" s="53"/>
      <c r="M444" s="26"/>
      <c r="N444" s="53"/>
      <c r="O444" s="26"/>
      <c r="P444" s="53"/>
      <c r="Q444" s="26"/>
      <c r="R444" s="53"/>
      <c r="S444" s="26"/>
      <c r="T444" s="53"/>
      <c r="U444" s="26"/>
      <c r="V444" s="53"/>
      <c r="W444" s="26"/>
      <c r="X444" s="53"/>
      <c r="Y444" s="26"/>
      <c r="Z444" s="58"/>
      <c r="AA444" s="33"/>
      <c r="AB444" s="136"/>
      <c r="AC444" s="127"/>
      <c r="AD444" s="137"/>
      <c r="AE444" s="75" t="s">
        <v>30</v>
      </c>
      <c r="AF444" s="76" t="s">
        <v>31</v>
      </c>
      <c r="AG444" s="77" t="s">
        <v>32</v>
      </c>
      <c r="AH444" s="106"/>
      <c r="AI444" s="3"/>
      <c r="AJ444" s="107"/>
    </row>
    <row r="445" spans="1:36" ht="30" customHeight="1" thickBot="1" thickTop="1">
      <c r="A445" s="167" t="s">
        <v>10</v>
      </c>
      <c r="B445" s="168" t="s">
        <v>17</v>
      </c>
      <c r="C445" s="151"/>
      <c r="D445" s="55">
        <v>7530</v>
      </c>
      <c r="E445" s="18" t="s">
        <v>25</v>
      </c>
      <c r="F445" s="55">
        <v>7632</v>
      </c>
      <c r="G445" s="18" t="s">
        <v>25</v>
      </c>
      <c r="H445" s="55"/>
      <c r="I445" s="18"/>
      <c r="J445" s="55"/>
      <c r="K445" s="18"/>
      <c r="L445" s="55"/>
      <c r="M445" s="18"/>
      <c r="N445" s="55"/>
      <c r="O445" s="18"/>
      <c r="P445" s="55"/>
      <c r="Q445" s="18"/>
      <c r="R445" s="55"/>
      <c r="S445" s="18"/>
      <c r="T445" s="55"/>
      <c r="U445" s="18"/>
      <c r="V445" s="55"/>
      <c r="W445" s="18"/>
      <c r="X445" s="55"/>
      <c r="Y445" s="18"/>
      <c r="Z445" s="57"/>
      <c r="AA445" s="32"/>
      <c r="AB445" s="27">
        <f>D445+F445+H445+J445+L445+N445+P445+R445+T445+V445+X445+Z445</f>
        <v>15162</v>
      </c>
      <c r="AC445" s="138"/>
      <c r="AD445" s="139"/>
      <c r="AE445" s="122">
        <v>11648</v>
      </c>
      <c r="AF445" s="123">
        <v>3207</v>
      </c>
      <c r="AG445" s="124">
        <v>307</v>
      </c>
      <c r="AH445" s="21" t="s">
        <v>144</v>
      </c>
      <c r="AI445" s="24">
        <v>-0.0163</v>
      </c>
      <c r="AJ445" s="107"/>
    </row>
    <row r="446" spans="1:36" ht="30" customHeight="1" thickBot="1" thickTop="1">
      <c r="A446" s="167"/>
      <c r="B446" s="168"/>
      <c r="C446" s="152" t="s">
        <v>20</v>
      </c>
      <c r="D446" s="62">
        <f>D445-Z418</f>
        <v>549</v>
      </c>
      <c r="E446" s="25">
        <f>D446/Z418</f>
        <v>0.07864202836269875</v>
      </c>
      <c r="F446" s="62">
        <f>F445-D445</f>
        <v>102</v>
      </c>
      <c r="G446" s="25">
        <f>F446/D445</f>
        <v>0.013545816733067729</v>
      </c>
      <c r="H446" s="62"/>
      <c r="I446" s="25"/>
      <c r="J446" s="62"/>
      <c r="K446" s="25"/>
      <c r="L446" s="62"/>
      <c r="M446" s="25"/>
      <c r="N446" s="52"/>
      <c r="O446" s="28"/>
      <c r="P446" s="52"/>
      <c r="Q446" s="28"/>
      <c r="R446" s="52"/>
      <c r="S446" s="28"/>
      <c r="T446" s="52"/>
      <c r="U446" s="28"/>
      <c r="V446" s="52"/>
      <c r="W446" s="28"/>
      <c r="X446" s="52"/>
      <c r="Y446" s="28"/>
      <c r="Z446" s="58"/>
      <c r="AA446" s="33"/>
      <c r="AB446" s="155"/>
      <c r="AC446" s="108"/>
      <c r="AD446" s="156"/>
      <c r="AE446" s="121"/>
      <c r="AF446" s="121"/>
      <c r="AG446" s="121"/>
      <c r="AH446" s="127"/>
      <c r="AI446" s="128"/>
      <c r="AJ446" s="107"/>
    </row>
    <row r="447" spans="1:36" ht="30" customHeight="1" thickBot="1" thickTop="1">
      <c r="A447" s="167"/>
      <c r="B447" s="168"/>
      <c r="C447" s="149" t="s">
        <v>21</v>
      </c>
      <c r="D447" s="53">
        <f>D445-D418</f>
        <v>-186</v>
      </c>
      <c r="E447" s="26">
        <f>D447/D418</f>
        <v>-0.02410575427682737</v>
      </c>
      <c r="F447" s="53">
        <f>F445-F418</f>
        <v>-65</v>
      </c>
      <c r="G447" s="26">
        <f>F447/F418</f>
        <v>-0.00844484864232818</v>
      </c>
      <c r="H447" s="53"/>
      <c r="I447" s="26"/>
      <c r="J447" s="53"/>
      <c r="K447" s="26"/>
      <c r="L447" s="53"/>
      <c r="M447" s="26"/>
      <c r="N447" s="53"/>
      <c r="O447" s="26"/>
      <c r="P447" s="53"/>
      <c r="Q447" s="26"/>
      <c r="R447" s="53"/>
      <c r="S447" s="26"/>
      <c r="T447" s="53"/>
      <c r="U447" s="26"/>
      <c r="V447" s="53"/>
      <c r="W447" s="26"/>
      <c r="X447" s="53"/>
      <c r="Y447" s="26"/>
      <c r="Z447" s="58"/>
      <c r="AA447" s="33"/>
      <c r="AB447" s="136"/>
      <c r="AC447" s="127"/>
      <c r="AD447" s="137"/>
      <c r="AE447" s="75" t="s">
        <v>30</v>
      </c>
      <c r="AF447" s="76" t="s">
        <v>31</v>
      </c>
      <c r="AG447" s="77" t="s">
        <v>32</v>
      </c>
      <c r="AH447" s="127"/>
      <c r="AI447" s="3"/>
      <c r="AJ447" s="107"/>
    </row>
    <row r="448" spans="1:36" ht="30" customHeight="1" thickBot="1" thickTop="1">
      <c r="A448" s="167" t="s">
        <v>11</v>
      </c>
      <c r="B448" s="168" t="s">
        <v>18</v>
      </c>
      <c r="C448" s="151"/>
      <c r="D448" s="55">
        <v>3361</v>
      </c>
      <c r="E448" s="18" t="s">
        <v>25</v>
      </c>
      <c r="F448" s="55">
        <v>3903</v>
      </c>
      <c r="G448" s="18" t="s">
        <v>25</v>
      </c>
      <c r="H448" s="55"/>
      <c r="I448" s="18"/>
      <c r="J448" s="55"/>
      <c r="K448" s="18"/>
      <c r="L448" s="55"/>
      <c r="M448" s="18"/>
      <c r="N448" s="55"/>
      <c r="O448" s="18"/>
      <c r="P448" s="55"/>
      <c r="Q448" s="18"/>
      <c r="R448" s="55"/>
      <c r="S448" s="18"/>
      <c r="T448" s="55"/>
      <c r="U448" s="18"/>
      <c r="V448" s="55"/>
      <c r="W448" s="18"/>
      <c r="X448" s="55"/>
      <c r="Y448" s="18"/>
      <c r="Z448" s="57"/>
      <c r="AA448" s="32"/>
      <c r="AB448" s="27">
        <f>D448+F448+H448+J448+L448+N448+P448+R448+T448+V448+X448+Z448</f>
        <v>7264</v>
      </c>
      <c r="AC448" s="138"/>
      <c r="AD448" s="139"/>
      <c r="AE448" s="122">
        <v>5201</v>
      </c>
      <c r="AF448" s="123">
        <v>2063</v>
      </c>
      <c r="AG448" s="124">
        <v>0</v>
      </c>
      <c r="AH448" s="21" t="s">
        <v>146</v>
      </c>
      <c r="AI448" s="24">
        <v>-0.1089</v>
      </c>
      <c r="AJ448" s="107"/>
    </row>
    <row r="449" spans="1:36" ht="30" customHeight="1" thickBot="1" thickTop="1">
      <c r="A449" s="167"/>
      <c r="B449" s="168"/>
      <c r="C449" s="152" t="s">
        <v>20</v>
      </c>
      <c r="D449" s="62">
        <f>D448-Z421</f>
        <v>-2306</v>
      </c>
      <c r="E449" s="25">
        <f>D449/Z421</f>
        <v>-0.4069172401623434</v>
      </c>
      <c r="F449" s="62">
        <f>F448-D448</f>
        <v>542</v>
      </c>
      <c r="G449" s="25">
        <f>F449/D448</f>
        <v>0.16126152930675394</v>
      </c>
      <c r="H449" s="62"/>
      <c r="I449" s="25"/>
      <c r="J449" s="62"/>
      <c r="K449" s="25"/>
      <c r="L449" s="62"/>
      <c r="M449" s="25"/>
      <c r="N449" s="52"/>
      <c r="O449" s="28"/>
      <c r="P449" s="52"/>
      <c r="Q449" s="28"/>
      <c r="R449" s="52"/>
      <c r="S449" s="28"/>
      <c r="T449" s="52"/>
      <c r="U449" s="28"/>
      <c r="V449" s="52"/>
      <c r="W449" s="28"/>
      <c r="X449" s="52"/>
      <c r="Y449" s="28"/>
      <c r="Z449" s="58"/>
      <c r="AA449" s="33"/>
      <c r="AB449" s="155"/>
      <c r="AC449" s="108"/>
      <c r="AD449" s="156"/>
      <c r="AE449" s="121"/>
      <c r="AF449" s="121"/>
      <c r="AG449" s="121"/>
      <c r="AH449" s="127"/>
      <c r="AI449" s="128"/>
      <c r="AJ449" s="107"/>
    </row>
    <row r="450" spans="1:36" ht="30" customHeight="1" thickBot="1" thickTop="1">
      <c r="A450" s="167"/>
      <c r="B450" s="168"/>
      <c r="C450" s="149" t="s">
        <v>21</v>
      </c>
      <c r="D450" s="53">
        <f>D448-D421</f>
        <v>-1321</v>
      </c>
      <c r="E450" s="26">
        <f>D450/D421</f>
        <v>-0.28214438274241777</v>
      </c>
      <c r="F450" s="53">
        <f>F448-F421</f>
        <v>433</v>
      </c>
      <c r="G450" s="26">
        <f>F450/F421</f>
        <v>0.12478386167146974</v>
      </c>
      <c r="H450" s="53"/>
      <c r="I450" s="26"/>
      <c r="J450" s="53"/>
      <c r="K450" s="26"/>
      <c r="L450" s="53"/>
      <c r="M450" s="26"/>
      <c r="N450" s="53"/>
      <c r="O450" s="26"/>
      <c r="P450" s="53"/>
      <c r="Q450" s="26"/>
      <c r="R450" s="53"/>
      <c r="S450" s="26"/>
      <c r="T450" s="53"/>
      <c r="U450" s="26"/>
      <c r="V450" s="53"/>
      <c r="W450" s="26"/>
      <c r="X450" s="53"/>
      <c r="Y450" s="26"/>
      <c r="Z450" s="58"/>
      <c r="AA450" s="33"/>
      <c r="AB450" s="136"/>
      <c r="AC450" s="127"/>
      <c r="AD450" s="137"/>
      <c r="AE450" s="75" t="s">
        <v>30</v>
      </c>
      <c r="AF450" s="76" t="s">
        <v>31</v>
      </c>
      <c r="AG450" s="77" t="s">
        <v>32</v>
      </c>
      <c r="AH450" s="106"/>
      <c r="AI450" s="3"/>
      <c r="AJ450" s="107"/>
    </row>
    <row r="451" spans="1:36" ht="30" customHeight="1" thickBot="1" thickTop="1">
      <c r="A451" s="167" t="s">
        <v>12</v>
      </c>
      <c r="B451" s="168" t="s">
        <v>16</v>
      </c>
      <c r="C451" s="151"/>
      <c r="D451" s="55">
        <v>10370</v>
      </c>
      <c r="E451" s="18" t="s">
        <v>25</v>
      </c>
      <c r="F451" s="55">
        <v>8417</v>
      </c>
      <c r="G451" s="18" t="s">
        <v>25</v>
      </c>
      <c r="H451" s="55"/>
      <c r="I451" s="18"/>
      <c r="J451" s="55"/>
      <c r="K451" s="18"/>
      <c r="L451" s="55"/>
      <c r="M451" s="18"/>
      <c r="N451" s="55"/>
      <c r="O451" s="18"/>
      <c r="P451" s="55"/>
      <c r="Q451" s="18"/>
      <c r="R451" s="55"/>
      <c r="S451" s="18"/>
      <c r="T451" s="55"/>
      <c r="U451" s="18"/>
      <c r="V451" s="55"/>
      <c r="W451" s="18"/>
      <c r="X451" s="55"/>
      <c r="Y451" s="18"/>
      <c r="Z451" s="57"/>
      <c r="AA451" s="32"/>
      <c r="AB451" s="27">
        <f>D451+F451+H451+J451+L451+N451+P451+R451+T451+V451+X451+Z451</f>
        <v>18787</v>
      </c>
      <c r="AC451" s="138"/>
      <c r="AD451" s="139"/>
      <c r="AE451" s="122">
        <v>13628</v>
      </c>
      <c r="AF451" s="123">
        <v>5089</v>
      </c>
      <c r="AG451" s="124">
        <v>70</v>
      </c>
      <c r="AH451" s="21" t="s">
        <v>145</v>
      </c>
      <c r="AI451" s="24">
        <v>0.0693</v>
      </c>
      <c r="AJ451" s="107"/>
    </row>
    <row r="452" spans="1:36" ht="30" customHeight="1" thickBot="1" thickTop="1">
      <c r="A452" s="167"/>
      <c r="B452" s="168"/>
      <c r="C452" s="152" t="s">
        <v>20</v>
      </c>
      <c r="D452" s="62">
        <f>D451-Z424</f>
        <v>1377</v>
      </c>
      <c r="E452" s="25">
        <f>D452/Z424</f>
        <v>0.15311909262759923</v>
      </c>
      <c r="F452" s="62">
        <f>F451-D451</f>
        <v>-1953</v>
      </c>
      <c r="G452" s="25">
        <f>F452/D451</f>
        <v>-0.1883317261330762</v>
      </c>
      <c r="H452" s="62"/>
      <c r="I452" s="25"/>
      <c r="J452" s="62"/>
      <c r="K452" s="25"/>
      <c r="L452" s="62"/>
      <c r="M452" s="25"/>
      <c r="N452" s="52"/>
      <c r="O452" s="28"/>
      <c r="P452" s="52"/>
      <c r="Q452" s="28"/>
      <c r="R452" s="52"/>
      <c r="S452" s="28"/>
      <c r="T452" s="52"/>
      <c r="U452" s="28"/>
      <c r="V452" s="52"/>
      <c r="W452" s="28"/>
      <c r="X452" s="52"/>
      <c r="Y452" s="28"/>
      <c r="Z452" s="58"/>
      <c r="AA452" s="33"/>
      <c r="AB452" s="155"/>
      <c r="AC452" s="131"/>
      <c r="AD452" s="157"/>
      <c r="AE452" s="102"/>
      <c r="AF452" s="107"/>
      <c r="AG452" s="107"/>
      <c r="AH452" s="9"/>
      <c r="AI452" s="128"/>
      <c r="AJ452" s="107"/>
    </row>
    <row r="453" spans="1:36" ht="30" customHeight="1" thickBot="1" thickTop="1">
      <c r="A453" s="167"/>
      <c r="B453" s="168"/>
      <c r="C453" s="149" t="s">
        <v>21</v>
      </c>
      <c r="D453" s="53">
        <f>D451-D424</f>
        <v>-433</v>
      </c>
      <c r="E453" s="26">
        <f>D453/D424</f>
        <v>-0.040081458854022034</v>
      </c>
      <c r="F453" s="53">
        <f>F451-F424</f>
        <v>1650</v>
      </c>
      <c r="G453" s="26">
        <f>F453/F424</f>
        <v>0.2438303531845722</v>
      </c>
      <c r="H453" s="53"/>
      <c r="I453" s="26"/>
      <c r="J453" s="53"/>
      <c r="K453" s="26"/>
      <c r="L453" s="53"/>
      <c r="M453" s="26"/>
      <c r="N453" s="53"/>
      <c r="O453" s="26"/>
      <c r="P453" s="53"/>
      <c r="Q453" s="26"/>
      <c r="R453" s="53"/>
      <c r="S453" s="26"/>
      <c r="T453" s="53"/>
      <c r="U453" s="26"/>
      <c r="V453" s="53"/>
      <c r="W453" s="26"/>
      <c r="X453" s="53"/>
      <c r="Y453" s="26"/>
      <c r="Z453" s="58"/>
      <c r="AA453" s="33"/>
      <c r="AB453" s="143"/>
      <c r="AC453" s="115"/>
      <c r="AD453" s="144"/>
      <c r="AE453" s="107"/>
      <c r="AF453" s="107"/>
      <c r="AG453" s="107"/>
      <c r="AH453" s="115"/>
      <c r="AI453" s="107"/>
      <c r="AJ453" s="107"/>
    </row>
    <row r="454" spans="1:35" ht="30" customHeight="1" thickBot="1">
      <c r="A454" s="169" t="s">
        <v>13</v>
      </c>
      <c r="B454" s="170"/>
      <c r="C454" s="170"/>
      <c r="D454" s="170"/>
      <c r="E454" s="170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  <c r="AA454" s="170"/>
      <c r="AB454" s="143"/>
      <c r="AC454" s="115"/>
      <c r="AD454" s="144"/>
      <c r="AE454" s="107"/>
      <c r="AF454" s="107"/>
      <c r="AG454" s="107"/>
      <c r="AH454" s="115"/>
      <c r="AI454" s="107"/>
    </row>
    <row r="455" spans="1:35" ht="30" customHeight="1" thickBot="1">
      <c r="A455" s="167" t="s">
        <v>14</v>
      </c>
      <c r="B455" s="171" t="s">
        <v>15</v>
      </c>
      <c r="C455" s="4"/>
      <c r="D455" s="55">
        <v>15841</v>
      </c>
      <c r="E455" s="18" t="s">
        <v>25</v>
      </c>
      <c r="F455" s="55">
        <v>15743</v>
      </c>
      <c r="G455" s="18" t="s">
        <v>25</v>
      </c>
      <c r="H455" s="55"/>
      <c r="I455" s="18"/>
      <c r="J455" s="55"/>
      <c r="K455" s="18"/>
      <c r="L455" s="55"/>
      <c r="M455" s="18"/>
      <c r="N455" s="55"/>
      <c r="O455" s="18"/>
      <c r="P455" s="55"/>
      <c r="Q455" s="18"/>
      <c r="R455" s="55"/>
      <c r="S455" s="18"/>
      <c r="T455" s="55"/>
      <c r="U455" s="18"/>
      <c r="V455" s="55"/>
      <c r="W455" s="18"/>
      <c r="X455" s="55"/>
      <c r="Y455" s="18"/>
      <c r="Z455" s="57"/>
      <c r="AA455" s="32"/>
      <c r="AB455" s="125"/>
      <c r="AC455" s="115"/>
      <c r="AD455" s="144"/>
      <c r="AE455" s="107"/>
      <c r="AF455" s="102"/>
      <c r="AG455" s="107"/>
      <c r="AH455" s="128"/>
      <c r="AI455" s="107"/>
    </row>
    <row r="456" spans="1:35" ht="30" customHeight="1" thickBot="1" thickTop="1">
      <c r="A456" s="167"/>
      <c r="B456" s="172"/>
      <c r="C456" s="152" t="s">
        <v>20</v>
      </c>
      <c r="D456" s="62">
        <f>D455-Z428</f>
        <v>637</v>
      </c>
      <c r="E456" s="25">
        <f>D456/Z428</f>
        <v>0.04189686924493554</v>
      </c>
      <c r="F456" s="62">
        <f>F455-D455</f>
        <v>-98</v>
      </c>
      <c r="G456" s="25">
        <f>F456/D455</f>
        <v>-0.0061864781263809105</v>
      </c>
      <c r="H456" s="62"/>
      <c r="I456" s="25"/>
      <c r="J456" s="62"/>
      <c r="K456" s="25"/>
      <c r="L456" s="62"/>
      <c r="M456" s="25"/>
      <c r="N456" s="52"/>
      <c r="O456" s="28"/>
      <c r="P456" s="52"/>
      <c r="Q456" s="28"/>
      <c r="R456" s="52"/>
      <c r="S456" s="28"/>
      <c r="T456" s="52"/>
      <c r="U456" s="28"/>
      <c r="V456" s="52"/>
      <c r="W456" s="28"/>
      <c r="X456" s="52"/>
      <c r="Y456" s="28"/>
      <c r="Z456" s="58"/>
      <c r="AA456" s="33"/>
      <c r="AB456" s="143"/>
      <c r="AC456" s="115"/>
      <c r="AD456" s="144"/>
      <c r="AE456" s="153"/>
      <c r="AF456" s="142"/>
      <c r="AG456" s="107"/>
      <c r="AH456" s="115"/>
      <c r="AI456" s="107"/>
    </row>
    <row r="457" spans="1:35" ht="30" customHeight="1" thickBot="1" thickTop="1">
      <c r="A457" s="167"/>
      <c r="B457" s="173"/>
      <c r="C457" s="149" t="s">
        <v>21</v>
      </c>
      <c r="D457" s="53">
        <f>D455-D428</f>
        <v>1214</v>
      </c>
      <c r="E457" s="26">
        <f>D457/D428</f>
        <v>0.08299719696451767</v>
      </c>
      <c r="F457" s="53">
        <f>F455-F428</f>
        <v>666</v>
      </c>
      <c r="G457" s="26">
        <f>F457/F428</f>
        <v>0.044173244014061155</v>
      </c>
      <c r="H457" s="53"/>
      <c r="I457" s="26"/>
      <c r="J457" s="53"/>
      <c r="K457" s="26"/>
      <c r="L457" s="53"/>
      <c r="M457" s="26"/>
      <c r="N457" s="53"/>
      <c r="O457" s="26"/>
      <c r="P457" s="53"/>
      <c r="Q457" s="26"/>
      <c r="R457" s="53"/>
      <c r="S457" s="26"/>
      <c r="T457" s="53"/>
      <c r="U457" s="26"/>
      <c r="V457" s="53"/>
      <c r="W457" s="26"/>
      <c r="X457" s="53"/>
      <c r="Y457" s="26"/>
      <c r="Z457" s="58"/>
      <c r="AA457" s="33"/>
      <c r="AB457" s="143"/>
      <c r="AC457" s="115"/>
      <c r="AD457" s="144"/>
      <c r="AE457" s="107"/>
      <c r="AF457" s="154"/>
      <c r="AG457" s="107"/>
      <c r="AH457" s="115"/>
      <c r="AI457" s="107"/>
    </row>
  </sheetData>
  <sheetProtection/>
  <mergeCells count="645"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E408:AG409"/>
    <mergeCell ref="F409:G409"/>
    <mergeCell ref="H409:I409"/>
    <mergeCell ref="J409:K409"/>
    <mergeCell ref="L409:M409"/>
    <mergeCell ref="N409:O409"/>
    <mergeCell ref="P409:Q409"/>
    <mergeCell ref="C408:C409"/>
    <mergeCell ref="D408:AA408"/>
    <mergeCell ref="AB408:AB410"/>
    <mergeCell ref="AC408:AD409"/>
    <mergeCell ref="V409:W409"/>
    <mergeCell ref="X409:Y409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A388:A390"/>
    <mergeCell ref="B388:B390"/>
    <mergeCell ref="A391:A393"/>
    <mergeCell ref="B391:B393"/>
    <mergeCell ref="A394:A396"/>
    <mergeCell ref="B394:B396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53:A255"/>
    <mergeCell ref="B253:B255"/>
    <mergeCell ref="A256:A258"/>
    <mergeCell ref="B256:B258"/>
    <mergeCell ref="A259:A261"/>
    <mergeCell ref="B259:B26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F301:G301"/>
    <mergeCell ref="J301:K301"/>
    <mergeCell ref="P301:Q301"/>
    <mergeCell ref="C275:AA275"/>
    <mergeCell ref="Z301:AA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V436:W436"/>
    <mergeCell ref="X436:Y436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R436:S436"/>
    <mergeCell ref="T436:U436"/>
    <mergeCell ref="A433:AG433"/>
    <mergeCell ref="A435:A436"/>
    <mergeCell ref="B435:B436"/>
    <mergeCell ref="C435:C436"/>
    <mergeCell ref="D435:AA435"/>
    <mergeCell ref="AB435:AB437"/>
    <mergeCell ref="AC435:AD436"/>
    <mergeCell ref="AE435:AG436"/>
    <mergeCell ref="F436:G436"/>
    <mergeCell ref="H436:I436"/>
    <mergeCell ref="J436:K436"/>
    <mergeCell ref="L436:M436"/>
    <mergeCell ref="N436:O436"/>
    <mergeCell ref="P436:Q436"/>
    <mergeCell ref="B448:B450"/>
    <mergeCell ref="Z436:AA436"/>
    <mergeCell ref="C437:AA437"/>
    <mergeCell ref="A438:AA438"/>
    <mergeCell ref="AB438:AD439"/>
    <mergeCell ref="AH438:AI438"/>
    <mergeCell ref="A439:A441"/>
    <mergeCell ref="B439:B441"/>
    <mergeCell ref="AH435:AI436"/>
    <mergeCell ref="D436:E436"/>
    <mergeCell ref="A451:A453"/>
    <mergeCell ref="B451:B453"/>
    <mergeCell ref="A454:AA454"/>
    <mergeCell ref="A455:A457"/>
    <mergeCell ref="B455:B457"/>
    <mergeCell ref="A442:A444"/>
    <mergeCell ref="B442:B444"/>
    <mergeCell ref="A445:A447"/>
    <mergeCell ref="B445:B447"/>
    <mergeCell ref="A448:A450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2024-04-18T07:48:43Z</cp:lastPrinted>
  <dcterms:created xsi:type="dcterms:W3CDTF">2009-03-24T11:43:27Z</dcterms:created>
  <dcterms:modified xsi:type="dcterms:W3CDTF">2024-04-18T08:25:01Z</dcterms:modified>
  <cp:category/>
  <cp:version/>
  <cp:contentType/>
  <cp:contentStatus/>
</cp:coreProperties>
</file>