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BD BIH" sheetId="1" r:id="rId1"/>
  </sheets>
  <definedNames/>
  <calcPr fullCalcOnLoad="1"/>
</workbook>
</file>

<file path=xl/sharedStrings.xml><?xml version="1.0" encoding="utf-8"?>
<sst xmlns="http://schemas.openxmlformats.org/spreadsheetml/2006/main" count="1754" uniqueCount="69">
  <si>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</si>
  <si>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</si>
  <si>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</si>
  <si>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</si>
  <si>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</si>
  <si>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</si>
  <si>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</si>
  <si>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</si>
  <si>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</si>
  <si>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</si>
  <si>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</si>
  <si>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</si>
  <si>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</si>
  <si>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</si>
  <si>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</si>
  <si>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</si>
  <si>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</si>
  <si>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</si>
  <si>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</si>
  <si>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</si>
  <si>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</si>
  <si>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</si>
  <si>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</si>
  <si>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</si>
  <si>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</si>
  <si>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</si>
  <si>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</si>
  <si>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</si>
  <si>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</si>
  <si>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</si>
  <si>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</si>
  <si>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</si>
  <si>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</si>
  <si>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</si>
  <si>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</si>
  <si>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</si>
  <si>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</si>
  <si>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</si>
  <si>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</si>
  <si>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</si>
  <si>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</si>
  <si>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</si>
  <si>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</si>
  <si>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</si>
  <si>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</si>
  <si>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</si>
  <si>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</si>
  <si>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</si>
  <si>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</si>
  <si>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</si>
  <si>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</si>
  <si>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</si>
  <si>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</si>
  <si>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</si>
  <si>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</si>
  <si>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</si>
  <si>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</si>
  <si>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</si>
  <si>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</si>
  <si>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</si>
  <si>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</si>
  <si>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</si>
  <si>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</si>
  <si>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</si>
  <si>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</si>
  <si>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</si>
  <si>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DECEMBAR 2021. GODINE U BRČKO DISTRIKTU BIH</t>
  </si>
  <si>
    <t>2022.</t>
  </si>
  <si>
    <t>PREGLED STANJA TRŽIŠTA RADA ZA JANUAR - SEPTEMBAR 2022.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</si>
</sst>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8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34" xfId="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SheetLayoutView="87" workbookViewId="0" topLeftCell="A382">
      <selection activeCell="AE386" sqref="AE386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5" width="7.421875" style="0" customWidth="1"/>
    <col min="6" max="6" width="5.7109375" style="0" customWidth="1"/>
    <col min="7" max="7" width="6.57421875" style="0" bestFit="1" customWidth="1"/>
    <col min="8" max="8" width="5.8515625" style="0" customWidth="1"/>
    <col min="9" max="9" width="6.851562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6" t="s">
        <v>38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8" t="s">
        <v>1</v>
      </c>
      <c r="C3" s="121"/>
      <c r="D3" s="118" t="s">
        <v>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19"/>
      <c r="AB3" s="110" t="s">
        <v>21</v>
      </c>
      <c r="AC3" s="123"/>
      <c r="AD3" s="124"/>
    </row>
    <row r="4" spans="1:30" ht="18" customHeight="1" hidden="1" thickBot="1" thickTop="1">
      <c r="A4" s="89"/>
      <c r="B4" s="109"/>
      <c r="C4" s="89"/>
      <c r="D4" s="98" t="s">
        <v>4</v>
      </c>
      <c r="E4" s="99"/>
      <c r="F4" s="98" t="s">
        <v>5</v>
      </c>
      <c r="G4" s="99"/>
      <c r="H4" s="98" t="s">
        <v>25</v>
      </c>
      <c r="I4" s="99"/>
      <c r="J4" s="98" t="s">
        <v>26</v>
      </c>
      <c r="K4" s="99"/>
      <c r="L4" s="98" t="s">
        <v>27</v>
      </c>
      <c r="M4" s="99"/>
      <c r="N4" s="98" t="s">
        <v>28</v>
      </c>
      <c r="O4" s="99"/>
      <c r="P4" s="98" t="s">
        <v>29</v>
      </c>
      <c r="Q4" s="99"/>
      <c r="R4" s="98" t="s">
        <v>31</v>
      </c>
      <c r="S4" s="99"/>
      <c r="T4" s="98" t="s">
        <v>32</v>
      </c>
      <c r="U4" s="99"/>
      <c r="V4" s="98" t="s">
        <v>33</v>
      </c>
      <c r="W4" s="99"/>
      <c r="X4" s="98" t="s">
        <v>34</v>
      </c>
      <c r="Y4" s="99"/>
      <c r="Z4" s="100" t="s">
        <v>35</v>
      </c>
      <c r="AA4" s="101"/>
      <c r="AB4" s="111"/>
      <c r="AC4" s="125"/>
      <c r="AD4" s="126"/>
    </row>
    <row r="5" spans="1:30" ht="14.25" hidden="1" thickBot="1" thickTop="1">
      <c r="A5" s="2"/>
      <c r="B5" s="1"/>
      <c r="C5" s="93" t="s">
        <v>30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5"/>
      <c r="AB5" s="112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3"/>
      <c r="AC6" s="104"/>
      <c r="AD6" s="105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96"/>
      <c r="AC7" s="117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118" t="s">
        <v>12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6" t="s">
        <v>39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8" t="s">
        <v>1</v>
      </c>
      <c r="C31" s="121"/>
      <c r="D31" s="118" t="s">
        <v>3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19"/>
      <c r="AB31" s="110" t="s">
        <v>21</v>
      </c>
      <c r="AC31" s="113" t="s">
        <v>22</v>
      </c>
      <c r="AD31" s="114"/>
    </row>
    <row r="32" spans="1:30" ht="18" customHeight="1" hidden="1" thickBot="1" thickTop="1">
      <c r="A32" s="89"/>
      <c r="B32" s="109"/>
      <c r="C32" s="89"/>
      <c r="D32" s="98" t="s">
        <v>4</v>
      </c>
      <c r="E32" s="99"/>
      <c r="F32" s="98" t="s">
        <v>5</v>
      </c>
      <c r="G32" s="99"/>
      <c r="H32" s="98" t="s">
        <v>25</v>
      </c>
      <c r="I32" s="99"/>
      <c r="J32" s="98" t="s">
        <v>26</v>
      </c>
      <c r="K32" s="99"/>
      <c r="L32" s="98" t="s">
        <v>27</v>
      </c>
      <c r="M32" s="99"/>
      <c r="N32" s="98" t="s">
        <v>28</v>
      </c>
      <c r="O32" s="99"/>
      <c r="P32" s="98" t="s">
        <v>29</v>
      </c>
      <c r="Q32" s="99"/>
      <c r="R32" s="98" t="s">
        <v>31</v>
      </c>
      <c r="S32" s="99"/>
      <c r="T32" s="98" t="s">
        <v>32</v>
      </c>
      <c r="U32" s="99"/>
      <c r="V32" s="98" t="s">
        <v>33</v>
      </c>
      <c r="W32" s="99"/>
      <c r="X32" s="98" t="s">
        <v>34</v>
      </c>
      <c r="Y32" s="99"/>
      <c r="Z32" s="100" t="s">
        <v>35</v>
      </c>
      <c r="AA32" s="101"/>
      <c r="AB32" s="111"/>
      <c r="AC32" s="115"/>
      <c r="AD32" s="116"/>
    </row>
    <row r="33" spans="1:30" ht="14.25" customHeight="1" hidden="1" thickBot="1" thickTop="1">
      <c r="A33" s="2"/>
      <c r="B33" s="1"/>
      <c r="C33" s="93" t="s">
        <v>30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5"/>
      <c r="AB33" s="112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3"/>
      <c r="AC34" s="104"/>
      <c r="AD34" s="105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96"/>
      <c r="AC35" s="117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3" t="s">
        <v>12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6" t="s">
        <v>41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8" t="s">
        <v>1</v>
      </c>
      <c r="C57" s="121"/>
      <c r="D57" s="118" t="s">
        <v>40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19"/>
      <c r="AB57" s="110" t="s">
        <v>21</v>
      </c>
      <c r="AC57" s="113" t="s">
        <v>22</v>
      </c>
      <c r="AD57" s="114"/>
    </row>
    <row r="58" spans="1:30" ht="16.5" customHeight="1" thickBot="1" thickTop="1">
      <c r="A58" s="89"/>
      <c r="B58" s="109"/>
      <c r="C58" s="89"/>
      <c r="D58" s="98" t="s">
        <v>4</v>
      </c>
      <c r="E58" s="99"/>
      <c r="F58" s="98" t="s">
        <v>5</v>
      </c>
      <c r="G58" s="99"/>
      <c r="H58" s="98" t="s">
        <v>25</v>
      </c>
      <c r="I58" s="99"/>
      <c r="J58" s="98" t="s">
        <v>26</v>
      </c>
      <c r="K58" s="99"/>
      <c r="L58" s="98" t="s">
        <v>27</v>
      </c>
      <c r="M58" s="99"/>
      <c r="N58" s="98" t="s">
        <v>28</v>
      </c>
      <c r="O58" s="99"/>
      <c r="P58" s="98" t="s">
        <v>29</v>
      </c>
      <c r="Q58" s="99"/>
      <c r="R58" s="98" t="s">
        <v>31</v>
      </c>
      <c r="S58" s="99"/>
      <c r="T58" s="98" t="s">
        <v>32</v>
      </c>
      <c r="U58" s="99"/>
      <c r="V58" s="98" t="s">
        <v>33</v>
      </c>
      <c r="W58" s="99"/>
      <c r="X58" s="98" t="s">
        <v>34</v>
      </c>
      <c r="Y58" s="99"/>
      <c r="Z58" s="100" t="s">
        <v>35</v>
      </c>
      <c r="AA58" s="101"/>
      <c r="AB58" s="111"/>
      <c r="AC58" s="115"/>
      <c r="AD58" s="116"/>
    </row>
    <row r="59" spans="1:30" ht="14.25" thickBot="1" thickTop="1">
      <c r="A59" s="2"/>
      <c r="B59" s="1"/>
      <c r="C59" s="93" t="s">
        <v>30</v>
      </c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112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3"/>
      <c r="AC60" s="104"/>
      <c r="AD60" s="105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96"/>
      <c r="AC61" s="117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3" t="s">
        <v>12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6" t="s">
        <v>45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8" t="s">
        <v>1</v>
      </c>
      <c r="C85" s="121"/>
      <c r="D85" s="118" t="s">
        <v>43</v>
      </c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19"/>
      <c r="AB85" s="110" t="s">
        <v>21</v>
      </c>
      <c r="AC85" s="113" t="s">
        <v>22</v>
      </c>
      <c r="AD85" s="114"/>
    </row>
    <row r="86" spans="1:30" ht="20.25" customHeight="1" thickBot="1" thickTop="1">
      <c r="A86" s="89"/>
      <c r="B86" s="109"/>
      <c r="C86" s="89"/>
      <c r="D86" s="98" t="s">
        <v>4</v>
      </c>
      <c r="E86" s="99"/>
      <c r="F86" s="98" t="s">
        <v>5</v>
      </c>
      <c r="G86" s="99"/>
      <c r="H86" s="98" t="s">
        <v>25</v>
      </c>
      <c r="I86" s="99"/>
      <c r="J86" s="98" t="s">
        <v>26</v>
      </c>
      <c r="K86" s="99"/>
      <c r="L86" s="98" t="s">
        <v>27</v>
      </c>
      <c r="M86" s="99"/>
      <c r="N86" s="98" t="s">
        <v>28</v>
      </c>
      <c r="O86" s="99"/>
      <c r="P86" s="98" t="s">
        <v>29</v>
      </c>
      <c r="Q86" s="99"/>
      <c r="R86" s="98" t="s">
        <v>31</v>
      </c>
      <c r="S86" s="99"/>
      <c r="T86" s="98" t="s">
        <v>32</v>
      </c>
      <c r="U86" s="99"/>
      <c r="V86" s="98" t="s">
        <v>33</v>
      </c>
      <c r="W86" s="99"/>
      <c r="X86" s="98" t="s">
        <v>34</v>
      </c>
      <c r="Y86" s="99"/>
      <c r="Z86" s="100" t="s">
        <v>35</v>
      </c>
      <c r="AA86" s="101"/>
      <c r="AB86" s="111"/>
      <c r="AC86" s="115"/>
      <c r="AD86" s="116"/>
    </row>
    <row r="87" spans="1:30" ht="24" customHeight="1" thickBot="1" thickTop="1">
      <c r="A87" s="2"/>
      <c r="B87" s="1"/>
      <c r="C87" s="93" t="s">
        <v>30</v>
      </c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5"/>
      <c r="AB87" s="112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3"/>
      <c r="AC88" s="104"/>
      <c r="AD88" s="105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96"/>
      <c r="AC89" s="117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3" t="s">
        <v>12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6" t="s">
        <v>47</v>
      </c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8" t="s">
        <v>1</v>
      </c>
      <c r="C113" s="121"/>
      <c r="D113" s="118" t="s">
        <v>46</v>
      </c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19"/>
      <c r="AB113" s="110" t="s">
        <v>21</v>
      </c>
      <c r="AC113" s="113" t="s">
        <v>22</v>
      </c>
      <c r="AD113" s="114"/>
    </row>
    <row r="114" spans="1:30" ht="19.5" customHeight="1" thickBot="1" thickTop="1">
      <c r="A114" s="89"/>
      <c r="B114" s="109"/>
      <c r="C114" s="89"/>
      <c r="D114" s="98" t="s">
        <v>4</v>
      </c>
      <c r="E114" s="99"/>
      <c r="F114" s="98" t="s">
        <v>5</v>
      </c>
      <c r="G114" s="99"/>
      <c r="H114" s="98" t="s">
        <v>25</v>
      </c>
      <c r="I114" s="99"/>
      <c r="J114" s="98" t="s">
        <v>26</v>
      </c>
      <c r="K114" s="99"/>
      <c r="L114" s="98" t="s">
        <v>27</v>
      </c>
      <c r="M114" s="99"/>
      <c r="N114" s="98" t="s">
        <v>28</v>
      </c>
      <c r="O114" s="99"/>
      <c r="P114" s="98" t="s">
        <v>29</v>
      </c>
      <c r="Q114" s="99"/>
      <c r="R114" s="98" t="s">
        <v>31</v>
      </c>
      <c r="S114" s="99"/>
      <c r="T114" s="98" t="s">
        <v>32</v>
      </c>
      <c r="U114" s="99"/>
      <c r="V114" s="98" t="s">
        <v>33</v>
      </c>
      <c r="W114" s="99"/>
      <c r="X114" s="98" t="s">
        <v>34</v>
      </c>
      <c r="Y114" s="99"/>
      <c r="Z114" s="100" t="s">
        <v>35</v>
      </c>
      <c r="AA114" s="101"/>
      <c r="AB114" s="111"/>
      <c r="AC114" s="115"/>
      <c r="AD114" s="116"/>
    </row>
    <row r="115" spans="1:30" ht="23.25" customHeight="1" thickBot="1" thickTop="1">
      <c r="A115" s="2"/>
      <c r="B115" s="1"/>
      <c r="C115" s="93" t="s">
        <v>30</v>
      </c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5"/>
      <c r="AB115" s="112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3"/>
      <c r="AC116" s="104"/>
      <c r="AD116" s="105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96"/>
      <c r="AC117" s="117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3" t="s">
        <v>12</v>
      </c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6" t="s">
        <v>50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8" t="s">
        <v>1</v>
      </c>
      <c r="C141" s="121"/>
      <c r="D141" s="118" t="s">
        <v>49</v>
      </c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19"/>
      <c r="AB141" s="110" t="s">
        <v>21</v>
      </c>
      <c r="AC141" s="113" t="s">
        <v>22</v>
      </c>
      <c r="AD141" s="114"/>
    </row>
    <row r="142" spans="1:30" ht="25.5" customHeight="1" thickBot="1" thickTop="1">
      <c r="A142" s="89"/>
      <c r="B142" s="109"/>
      <c r="C142" s="89"/>
      <c r="D142" s="98" t="s">
        <v>4</v>
      </c>
      <c r="E142" s="99"/>
      <c r="F142" s="98" t="s">
        <v>5</v>
      </c>
      <c r="G142" s="99"/>
      <c r="H142" s="98" t="s">
        <v>25</v>
      </c>
      <c r="I142" s="99"/>
      <c r="J142" s="98" t="s">
        <v>26</v>
      </c>
      <c r="K142" s="99"/>
      <c r="L142" s="98" t="s">
        <v>27</v>
      </c>
      <c r="M142" s="99"/>
      <c r="N142" s="98" t="s">
        <v>28</v>
      </c>
      <c r="O142" s="99"/>
      <c r="P142" s="98" t="s">
        <v>29</v>
      </c>
      <c r="Q142" s="99"/>
      <c r="R142" s="98" t="s">
        <v>31</v>
      </c>
      <c r="S142" s="99"/>
      <c r="T142" s="98" t="s">
        <v>32</v>
      </c>
      <c r="U142" s="99"/>
      <c r="V142" s="98" t="s">
        <v>33</v>
      </c>
      <c r="W142" s="99"/>
      <c r="X142" s="98" t="s">
        <v>34</v>
      </c>
      <c r="Y142" s="99"/>
      <c r="Z142" s="100" t="s">
        <v>35</v>
      </c>
      <c r="AA142" s="101"/>
      <c r="AB142" s="111"/>
      <c r="AC142" s="115"/>
      <c r="AD142" s="116"/>
    </row>
    <row r="143" spans="1:30" ht="26.25" customHeight="1" thickBot="1" thickTop="1">
      <c r="A143" s="2"/>
      <c r="B143" s="1"/>
      <c r="C143" s="93" t="s">
        <v>30</v>
      </c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5"/>
      <c r="AB143" s="112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3"/>
      <c r="AC144" s="104"/>
      <c r="AD144" s="105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96"/>
      <c r="AC145" s="117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3" t="s">
        <v>12</v>
      </c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6" t="s">
        <v>52</v>
      </c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8" t="s">
        <v>1</v>
      </c>
      <c r="C169" s="121"/>
      <c r="D169" s="118" t="s">
        <v>51</v>
      </c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19"/>
      <c r="AB169" s="110" t="s">
        <v>21</v>
      </c>
      <c r="AC169" s="113" t="s">
        <v>22</v>
      </c>
      <c r="AD169" s="114"/>
    </row>
    <row r="170" spans="1:30" ht="21" customHeight="1" thickBot="1" thickTop="1">
      <c r="A170" s="89"/>
      <c r="B170" s="109"/>
      <c r="C170" s="89"/>
      <c r="D170" s="98" t="s">
        <v>4</v>
      </c>
      <c r="E170" s="99"/>
      <c r="F170" s="98" t="s">
        <v>5</v>
      </c>
      <c r="G170" s="99"/>
      <c r="H170" s="98" t="s">
        <v>25</v>
      </c>
      <c r="I170" s="99"/>
      <c r="J170" s="98" t="s">
        <v>26</v>
      </c>
      <c r="K170" s="99"/>
      <c r="L170" s="98" t="s">
        <v>27</v>
      </c>
      <c r="M170" s="99"/>
      <c r="N170" s="98" t="s">
        <v>28</v>
      </c>
      <c r="O170" s="99"/>
      <c r="P170" s="98" t="s">
        <v>29</v>
      </c>
      <c r="Q170" s="99"/>
      <c r="R170" s="98" t="s">
        <v>31</v>
      </c>
      <c r="S170" s="99"/>
      <c r="T170" s="98" t="s">
        <v>32</v>
      </c>
      <c r="U170" s="99"/>
      <c r="V170" s="98" t="s">
        <v>33</v>
      </c>
      <c r="W170" s="99"/>
      <c r="X170" s="98" t="s">
        <v>34</v>
      </c>
      <c r="Y170" s="99"/>
      <c r="Z170" s="100" t="s">
        <v>35</v>
      </c>
      <c r="AA170" s="101"/>
      <c r="AB170" s="111"/>
      <c r="AC170" s="115"/>
      <c r="AD170" s="116"/>
    </row>
    <row r="171" spans="1:30" ht="21" customHeight="1" thickBot="1" thickTop="1">
      <c r="A171" s="2"/>
      <c r="B171" s="1"/>
      <c r="C171" s="93" t="s">
        <v>30</v>
      </c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5"/>
      <c r="AB171" s="112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3"/>
      <c r="AC172" s="104"/>
      <c r="AD172" s="105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96"/>
      <c r="AC173" s="117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3" t="s">
        <v>12</v>
      </c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6" t="s">
        <v>55</v>
      </c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8" t="s">
        <v>1</v>
      </c>
      <c r="C197" s="121"/>
      <c r="D197" s="118" t="s">
        <v>53</v>
      </c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19"/>
      <c r="AB197" s="110" t="s">
        <v>21</v>
      </c>
      <c r="AC197" s="113" t="s">
        <v>22</v>
      </c>
      <c r="AD197" s="114"/>
    </row>
    <row r="198" spans="1:30" ht="21" customHeight="1" thickBot="1" thickTop="1">
      <c r="A198" s="89"/>
      <c r="B198" s="109"/>
      <c r="C198" s="89"/>
      <c r="D198" s="98" t="s">
        <v>4</v>
      </c>
      <c r="E198" s="99"/>
      <c r="F198" s="98" t="s">
        <v>5</v>
      </c>
      <c r="G198" s="99"/>
      <c r="H198" s="98" t="s">
        <v>25</v>
      </c>
      <c r="I198" s="99"/>
      <c r="J198" s="98" t="s">
        <v>26</v>
      </c>
      <c r="K198" s="99"/>
      <c r="L198" s="98" t="s">
        <v>27</v>
      </c>
      <c r="M198" s="99"/>
      <c r="N198" s="98" t="s">
        <v>28</v>
      </c>
      <c r="O198" s="99"/>
      <c r="P198" s="98" t="s">
        <v>29</v>
      </c>
      <c r="Q198" s="99"/>
      <c r="R198" s="98" t="s">
        <v>31</v>
      </c>
      <c r="S198" s="99"/>
      <c r="T198" s="98" t="s">
        <v>32</v>
      </c>
      <c r="U198" s="99"/>
      <c r="V198" s="98" t="s">
        <v>33</v>
      </c>
      <c r="W198" s="99"/>
      <c r="X198" s="98" t="s">
        <v>34</v>
      </c>
      <c r="Y198" s="99"/>
      <c r="Z198" s="100" t="s">
        <v>35</v>
      </c>
      <c r="AA198" s="101"/>
      <c r="AB198" s="111"/>
      <c r="AC198" s="115"/>
      <c r="AD198" s="116"/>
    </row>
    <row r="199" spans="1:30" ht="19.5" customHeight="1" thickBot="1" thickTop="1">
      <c r="A199" s="2"/>
      <c r="B199" s="1"/>
      <c r="C199" s="93" t="s">
        <v>30</v>
      </c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5"/>
      <c r="AB199" s="112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3"/>
      <c r="AC200" s="104"/>
      <c r="AD200" s="105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96"/>
      <c r="AC201" s="117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3" t="s">
        <v>12</v>
      </c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6" t="s">
        <v>56</v>
      </c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8" t="s">
        <v>1</v>
      </c>
      <c r="C224" s="121"/>
      <c r="D224" s="118" t="s">
        <v>54</v>
      </c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19"/>
      <c r="AB224" s="110" t="s">
        <v>21</v>
      </c>
      <c r="AC224" s="113" t="s">
        <v>22</v>
      </c>
      <c r="AD224" s="114"/>
    </row>
    <row r="225" spans="1:30" ht="22.5" customHeight="1" thickBot="1" thickTop="1">
      <c r="A225" s="89"/>
      <c r="B225" s="109"/>
      <c r="C225" s="89"/>
      <c r="D225" s="98" t="s">
        <v>4</v>
      </c>
      <c r="E225" s="99"/>
      <c r="F225" s="98" t="s">
        <v>5</v>
      </c>
      <c r="G225" s="99"/>
      <c r="H225" s="98" t="s">
        <v>25</v>
      </c>
      <c r="I225" s="99"/>
      <c r="J225" s="98" t="s">
        <v>26</v>
      </c>
      <c r="K225" s="99"/>
      <c r="L225" s="98" t="s">
        <v>27</v>
      </c>
      <c r="M225" s="99"/>
      <c r="N225" s="98" t="s">
        <v>28</v>
      </c>
      <c r="O225" s="99"/>
      <c r="P225" s="98" t="s">
        <v>29</v>
      </c>
      <c r="Q225" s="99"/>
      <c r="R225" s="98" t="s">
        <v>31</v>
      </c>
      <c r="S225" s="99"/>
      <c r="T225" s="98" t="s">
        <v>32</v>
      </c>
      <c r="U225" s="99"/>
      <c r="V225" s="98" t="s">
        <v>33</v>
      </c>
      <c r="W225" s="99"/>
      <c r="X225" s="98" t="s">
        <v>34</v>
      </c>
      <c r="Y225" s="99"/>
      <c r="Z225" s="100" t="s">
        <v>35</v>
      </c>
      <c r="AA225" s="101"/>
      <c r="AB225" s="111"/>
      <c r="AC225" s="115"/>
      <c r="AD225" s="116"/>
    </row>
    <row r="226" spans="1:30" ht="19.5" customHeight="1" thickBot="1" thickTop="1">
      <c r="A226" s="2"/>
      <c r="B226" s="1"/>
      <c r="C226" s="93" t="s">
        <v>30</v>
      </c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5"/>
      <c r="AB226" s="112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3"/>
      <c r="AC227" s="104"/>
      <c r="AD227" s="105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96"/>
      <c r="AC228" s="117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3" t="s">
        <v>12</v>
      </c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6" t="s">
        <v>58</v>
      </c>
      <c r="B249" s="106"/>
      <c r="C249" s="106"/>
      <c r="D249" s="106"/>
      <c r="E249" s="106"/>
      <c r="F249" s="106"/>
      <c r="G249" s="106"/>
      <c r="H249" s="106"/>
      <c r="I249" s="106"/>
      <c r="J249" s="106"/>
      <c r="K249" s="106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8" t="s">
        <v>1</v>
      </c>
      <c r="C251" s="121"/>
      <c r="D251" s="118" t="s">
        <v>57</v>
      </c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19"/>
      <c r="AB251" s="110" t="s">
        <v>21</v>
      </c>
      <c r="AC251" s="113" t="s">
        <v>22</v>
      </c>
      <c r="AD251" s="114"/>
    </row>
    <row r="252" spans="1:30" ht="24.75" customHeight="1" thickBot="1" thickTop="1">
      <c r="A252" s="89"/>
      <c r="B252" s="109"/>
      <c r="C252" s="89"/>
      <c r="D252" s="98" t="s">
        <v>4</v>
      </c>
      <c r="E252" s="99"/>
      <c r="F252" s="98" t="s">
        <v>5</v>
      </c>
      <c r="G252" s="99"/>
      <c r="H252" s="98" t="s">
        <v>25</v>
      </c>
      <c r="I252" s="99"/>
      <c r="J252" s="98" t="s">
        <v>26</v>
      </c>
      <c r="K252" s="99"/>
      <c r="L252" s="98" t="s">
        <v>27</v>
      </c>
      <c r="M252" s="99"/>
      <c r="N252" s="98" t="s">
        <v>28</v>
      </c>
      <c r="O252" s="99"/>
      <c r="P252" s="98" t="s">
        <v>29</v>
      </c>
      <c r="Q252" s="99"/>
      <c r="R252" s="98" t="s">
        <v>31</v>
      </c>
      <c r="S252" s="99"/>
      <c r="T252" s="98" t="s">
        <v>32</v>
      </c>
      <c r="U252" s="99"/>
      <c r="V252" s="98" t="s">
        <v>33</v>
      </c>
      <c r="W252" s="99"/>
      <c r="X252" s="98" t="s">
        <v>34</v>
      </c>
      <c r="Y252" s="99"/>
      <c r="Z252" s="100" t="s">
        <v>35</v>
      </c>
      <c r="AA252" s="101"/>
      <c r="AB252" s="111"/>
      <c r="AC252" s="115"/>
      <c r="AD252" s="116"/>
    </row>
    <row r="253" spans="1:30" ht="21.75" customHeight="1" thickBot="1" thickTop="1">
      <c r="A253" s="2"/>
      <c r="B253" s="1"/>
      <c r="C253" s="93" t="s">
        <v>30</v>
      </c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5"/>
      <c r="AB253" s="112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3"/>
      <c r="AC254" s="104"/>
      <c r="AD254" s="105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96"/>
      <c r="AC255" s="117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3" t="s">
        <v>12</v>
      </c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6" t="s">
        <v>60</v>
      </c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8" t="s">
        <v>1</v>
      </c>
      <c r="C278" s="121"/>
      <c r="D278" s="118" t="s">
        <v>59</v>
      </c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19"/>
      <c r="AB278" s="110" t="s">
        <v>21</v>
      </c>
      <c r="AC278" s="113" t="s">
        <v>22</v>
      </c>
      <c r="AD278" s="114"/>
    </row>
    <row r="279" spans="1:30" ht="26.25" customHeight="1" thickBot="1" thickTop="1">
      <c r="A279" s="89"/>
      <c r="B279" s="109"/>
      <c r="C279" s="89"/>
      <c r="D279" s="98" t="s">
        <v>4</v>
      </c>
      <c r="E279" s="99"/>
      <c r="F279" s="98" t="s">
        <v>5</v>
      </c>
      <c r="G279" s="99"/>
      <c r="H279" s="98" t="s">
        <v>25</v>
      </c>
      <c r="I279" s="99"/>
      <c r="J279" s="98" t="s">
        <v>26</v>
      </c>
      <c r="K279" s="99"/>
      <c r="L279" s="98" t="s">
        <v>27</v>
      </c>
      <c r="M279" s="99"/>
      <c r="N279" s="98" t="s">
        <v>28</v>
      </c>
      <c r="O279" s="99"/>
      <c r="P279" s="98" t="s">
        <v>29</v>
      </c>
      <c r="Q279" s="99"/>
      <c r="R279" s="98" t="s">
        <v>31</v>
      </c>
      <c r="S279" s="99"/>
      <c r="T279" s="98" t="s">
        <v>32</v>
      </c>
      <c r="U279" s="99"/>
      <c r="V279" s="98" t="s">
        <v>33</v>
      </c>
      <c r="W279" s="99"/>
      <c r="X279" s="98" t="s">
        <v>34</v>
      </c>
      <c r="Y279" s="99"/>
      <c r="Z279" s="100" t="s">
        <v>35</v>
      </c>
      <c r="AA279" s="101"/>
      <c r="AB279" s="111"/>
      <c r="AC279" s="115"/>
      <c r="AD279" s="116"/>
    </row>
    <row r="280" spans="1:30" ht="24" customHeight="1" thickBot="1" thickTop="1">
      <c r="A280" s="2"/>
      <c r="B280" s="1"/>
      <c r="C280" s="93" t="s">
        <v>30</v>
      </c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5"/>
      <c r="AB280" s="112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3"/>
      <c r="AC281" s="104"/>
      <c r="AD281" s="105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96"/>
      <c r="AC282" s="117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3" t="s">
        <v>12</v>
      </c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6" t="s">
        <v>61</v>
      </c>
      <c r="B303" s="106"/>
      <c r="C303" s="106"/>
      <c r="D303" s="106"/>
      <c r="E303" s="106"/>
      <c r="F303" s="106"/>
      <c r="G303" s="106"/>
      <c r="H303" s="106"/>
      <c r="I303" s="106"/>
      <c r="J303" s="106"/>
      <c r="K303" s="106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8" t="s">
        <v>1</v>
      </c>
      <c r="C305" s="121"/>
      <c r="D305" s="118" t="s">
        <v>62</v>
      </c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19"/>
      <c r="AB305" s="110" t="s">
        <v>21</v>
      </c>
      <c r="AC305" s="113" t="s">
        <v>22</v>
      </c>
      <c r="AD305" s="114"/>
    </row>
    <row r="306" spans="1:30" ht="20.25" customHeight="1" thickBot="1" thickTop="1">
      <c r="A306" s="89"/>
      <c r="B306" s="109"/>
      <c r="C306" s="89"/>
      <c r="D306" s="98" t="s">
        <v>4</v>
      </c>
      <c r="E306" s="99"/>
      <c r="F306" s="98" t="s">
        <v>5</v>
      </c>
      <c r="G306" s="99"/>
      <c r="H306" s="98" t="s">
        <v>25</v>
      </c>
      <c r="I306" s="99"/>
      <c r="J306" s="98" t="s">
        <v>26</v>
      </c>
      <c r="K306" s="99"/>
      <c r="L306" s="98" t="s">
        <v>27</v>
      </c>
      <c r="M306" s="99"/>
      <c r="N306" s="98" t="s">
        <v>28</v>
      </c>
      <c r="O306" s="99"/>
      <c r="P306" s="98" t="s">
        <v>29</v>
      </c>
      <c r="Q306" s="99"/>
      <c r="R306" s="98" t="s">
        <v>31</v>
      </c>
      <c r="S306" s="99"/>
      <c r="T306" s="98" t="s">
        <v>32</v>
      </c>
      <c r="U306" s="99"/>
      <c r="V306" s="98" t="s">
        <v>33</v>
      </c>
      <c r="W306" s="99"/>
      <c r="X306" s="98" t="s">
        <v>34</v>
      </c>
      <c r="Y306" s="99"/>
      <c r="Z306" s="100" t="s">
        <v>35</v>
      </c>
      <c r="AA306" s="101"/>
      <c r="AB306" s="111"/>
      <c r="AC306" s="115"/>
      <c r="AD306" s="116"/>
    </row>
    <row r="307" spans="1:30" ht="20.25" customHeight="1" thickBot="1" thickTop="1">
      <c r="A307" s="2"/>
      <c r="B307" s="1"/>
      <c r="C307" s="93" t="s">
        <v>30</v>
      </c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5"/>
      <c r="AB307" s="112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3"/>
      <c r="AC308" s="104"/>
      <c r="AD308" s="105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96"/>
      <c r="AC309" s="97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3" t="s">
        <v>12</v>
      </c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  <c r="AA324" s="122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6" t="s">
        <v>64</v>
      </c>
      <c r="B330" s="106"/>
      <c r="C330" s="106"/>
      <c r="D330" s="106"/>
      <c r="E330" s="106"/>
      <c r="F330" s="106"/>
      <c r="G330" s="106"/>
      <c r="H330" s="106"/>
      <c r="I330" s="106"/>
      <c r="J330" s="106"/>
      <c r="K330" s="106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8" t="s">
        <v>1</v>
      </c>
      <c r="C332" s="121"/>
      <c r="D332" s="118" t="s">
        <v>63</v>
      </c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19"/>
      <c r="AB332" s="110" t="s">
        <v>21</v>
      </c>
      <c r="AC332" s="113" t="s">
        <v>22</v>
      </c>
      <c r="AD332" s="114"/>
      <c r="AE332" s="78"/>
      <c r="AF332" s="78"/>
    </row>
    <row r="333" spans="1:32" ht="24.75" customHeight="1" thickBot="1" thickTop="1">
      <c r="A333" s="89"/>
      <c r="B333" s="109"/>
      <c r="C333" s="89"/>
      <c r="D333" s="98" t="s">
        <v>4</v>
      </c>
      <c r="E333" s="99"/>
      <c r="F333" s="98" t="s">
        <v>5</v>
      </c>
      <c r="G333" s="99"/>
      <c r="H333" s="98" t="s">
        <v>25</v>
      </c>
      <c r="I333" s="99"/>
      <c r="J333" s="98" t="s">
        <v>26</v>
      </c>
      <c r="K333" s="99"/>
      <c r="L333" s="98" t="s">
        <v>27</v>
      </c>
      <c r="M333" s="99"/>
      <c r="N333" s="98" t="s">
        <v>28</v>
      </c>
      <c r="O333" s="99"/>
      <c r="P333" s="98" t="s">
        <v>29</v>
      </c>
      <c r="Q333" s="99"/>
      <c r="R333" s="98" t="s">
        <v>31</v>
      </c>
      <c r="S333" s="99"/>
      <c r="T333" s="98" t="s">
        <v>32</v>
      </c>
      <c r="U333" s="99"/>
      <c r="V333" s="98" t="s">
        <v>33</v>
      </c>
      <c r="W333" s="99"/>
      <c r="X333" s="98" t="s">
        <v>34</v>
      </c>
      <c r="Y333" s="99"/>
      <c r="Z333" s="100" t="s">
        <v>35</v>
      </c>
      <c r="AA333" s="101"/>
      <c r="AB333" s="111"/>
      <c r="AC333" s="115"/>
      <c r="AD333" s="116"/>
      <c r="AE333" s="78"/>
      <c r="AF333" s="78"/>
    </row>
    <row r="334" spans="1:32" ht="24" customHeight="1" thickBot="1" thickTop="1">
      <c r="A334" s="2"/>
      <c r="B334" s="1"/>
      <c r="C334" s="93" t="s">
        <v>30</v>
      </c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5"/>
      <c r="AB334" s="112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3"/>
      <c r="AC335" s="104"/>
      <c r="AD335" s="105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96"/>
      <c r="AC336" s="97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AB339-D339-F339-H339-J339-L339-N339-P339-R339-T339-V339-X339</f>
        <v>396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AB342-D342-F342-H342-J342-L342-N342-P342-R342-T342-V342-X342</f>
        <v>67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AB348-D348-F348-H348-J348-L348-N348-P348-R348-T348-V348-X348</f>
        <v>163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3" t="s">
        <v>12</v>
      </c>
      <c r="B351" s="122"/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  <c r="AA351" s="122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6" t="s">
        <v>66</v>
      </c>
      <c r="B357" s="106"/>
      <c r="C357" s="106"/>
      <c r="D357" s="106"/>
      <c r="E357" s="106"/>
      <c r="F357" s="106"/>
      <c r="G357" s="106"/>
      <c r="H357" s="106"/>
      <c r="I357" s="106"/>
      <c r="J357" s="106"/>
      <c r="K357" s="106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8" t="s">
        <v>1</v>
      </c>
      <c r="C359" s="121"/>
      <c r="D359" s="118" t="s">
        <v>65</v>
      </c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19"/>
      <c r="AB359" s="110" t="s">
        <v>21</v>
      </c>
      <c r="AC359" s="113" t="s">
        <v>22</v>
      </c>
      <c r="AD359" s="114"/>
      <c r="AE359" s="78"/>
      <c r="AF359" s="78"/>
    </row>
    <row r="360" spans="1:32" ht="27.75" customHeight="1" thickBot="1" thickTop="1">
      <c r="A360" s="89"/>
      <c r="B360" s="109"/>
      <c r="C360" s="89"/>
      <c r="D360" s="98" t="s">
        <v>4</v>
      </c>
      <c r="E360" s="99"/>
      <c r="F360" s="98" t="s">
        <v>5</v>
      </c>
      <c r="G360" s="99"/>
      <c r="H360" s="98" t="s">
        <v>25</v>
      </c>
      <c r="I360" s="99"/>
      <c r="J360" s="98" t="s">
        <v>26</v>
      </c>
      <c r="K360" s="99"/>
      <c r="L360" s="98" t="s">
        <v>27</v>
      </c>
      <c r="M360" s="99"/>
      <c r="N360" s="98" t="s">
        <v>28</v>
      </c>
      <c r="O360" s="99"/>
      <c r="P360" s="98" t="s">
        <v>29</v>
      </c>
      <c r="Q360" s="99"/>
      <c r="R360" s="98" t="s">
        <v>31</v>
      </c>
      <c r="S360" s="99"/>
      <c r="T360" s="98" t="s">
        <v>32</v>
      </c>
      <c r="U360" s="99"/>
      <c r="V360" s="98" t="s">
        <v>33</v>
      </c>
      <c r="W360" s="99"/>
      <c r="X360" s="98" t="s">
        <v>34</v>
      </c>
      <c r="Y360" s="99"/>
      <c r="Z360" s="100" t="s">
        <v>35</v>
      </c>
      <c r="AA360" s="101"/>
      <c r="AB360" s="111"/>
      <c r="AC360" s="115"/>
      <c r="AD360" s="116"/>
      <c r="AE360" s="78"/>
      <c r="AF360" s="78"/>
    </row>
    <row r="361" spans="1:32" ht="27.75" customHeight="1" thickBot="1" thickTop="1">
      <c r="A361" s="2"/>
      <c r="B361" s="1"/>
      <c r="C361" s="93" t="s">
        <v>30</v>
      </c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5"/>
      <c r="AB361" s="112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3"/>
      <c r="AC362" s="104"/>
      <c r="AD362" s="105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>
        <v>6574</v>
      </c>
      <c r="U363" s="22" t="s">
        <v>24</v>
      </c>
      <c r="V363" s="56">
        <v>6279</v>
      </c>
      <c r="W363" s="22" t="s">
        <v>24</v>
      </c>
      <c r="X363" s="56">
        <v>6090</v>
      </c>
      <c r="Y363" s="22" t="s">
        <v>24</v>
      </c>
      <c r="Z363" s="61">
        <v>6100</v>
      </c>
      <c r="AA363" s="46" t="s">
        <v>24</v>
      </c>
      <c r="AB363" s="96"/>
      <c r="AC363" s="97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>
        <f>T363-R363</f>
        <v>-46</v>
      </c>
      <c r="U364" s="39">
        <f>T364/R363</f>
        <v>-0.006948640483383686</v>
      </c>
      <c r="V364" s="57">
        <v>-23</v>
      </c>
      <c r="W364" s="39">
        <f>V364/T363</f>
        <v>-0.0034986309704898083</v>
      </c>
      <c r="X364" s="57">
        <f>X363-V363</f>
        <v>-189</v>
      </c>
      <c r="Y364" s="39">
        <f>X364/V363</f>
        <v>-0.030100334448160536</v>
      </c>
      <c r="Z364" s="62">
        <f>Z363-X363</f>
        <v>10</v>
      </c>
      <c r="AA364" s="51">
        <f>Z364/X363</f>
        <v>0.0016420361247947454</v>
      </c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>
        <f>T363-T336</f>
        <v>-515</v>
      </c>
      <c r="U365" s="31">
        <f>T365/T336</f>
        <v>-0.07264776414162788</v>
      </c>
      <c r="V365" s="58">
        <v>-139</v>
      </c>
      <c r="W365" s="31">
        <f>V365/V336</f>
        <v>-0.019671667138409284</v>
      </c>
      <c r="X365" s="58">
        <f>X363-X336</f>
        <v>-951</v>
      </c>
      <c r="Y365" s="31">
        <f>X365/X336</f>
        <v>-0.13506604175543246</v>
      </c>
      <c r="Z365" s="58">
        <f>Z363-Z336</f>
        <v>-1119</v>
      </c>
      <c r="AA365" s="31">
        <f>Z365/Z336</f>
        <v>-0.15500761878376507</v>
      </c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>
        <v>277</v>
      </c>
      <c r="U366" s="23" t="s">
        <v>24</v>
      </c>
      <c r="V366" s="59">
        <v>189</v>
      </c>
      <c r="W366" s="23" t="s">
        <v>24</v>
      </c>
      <c r="X366" s="59">
        <v>180</v>
      </c>
      <c r="Y366" s="23" t="s">
        <v>24</v>
      </c>
      <c r="Z366" s="63">
        <v>270</v>
      </c>
      <c r="AA366" s="46" t="s">
        <v>24</v>
      </c>
      <c r="AB366" s="27">
        <f>D366+F366+H366+J366+L366+N366+P366+R366+T366+V366+X366+Z366</f>
        <v>2808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>
        <f>T366-R366</f>
        <v>68</v>
      </c>
      <c r="U367" s="39">
        <f>T367/R366</f>
        <v>0.3253588516746411</v>
      </c>
      <c r="V367" s="57">
        <v>-47</v>
      </c>
      <c r="W367" s="39">
        <f>V367/T366</f>
        <v>-0.16967509025270758</v>
      </c>
      <c r="X367" s="57">
        <f>X366-V366</f>
        <v>-9</v>
      </c>
      <c r="Y367" s="39">
        <f>X367/V366</f>
        <v>-0.047619047619047616</v>
      </c>
      <c r="Z367" s="62">
        <f>Z366-X366</f>
        <v>90</v>
      </c>
      <c r="AA367" s="51">
        <f>Z367/X366</f>
        <v>0.5</v>
      </c>
      <c r="AB367" s="73">
        <f>AB366-D366-F366-H366-J366-L366-N366-P366-R366</f>
        <v>916</v>
      </c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>
        <f>T366-T339</f>
        <v>-101</v>
      </c>
      <c r="U368" s="31">
        <f>T368/T339</f>
        <v>-0.2671957671957672</v>
      </c>
      <c r="V368" s="58">
        <v>80</v>
      </c>
      <c r="W368" s="31">
        <f>V368/V339</f>
        <v>0.24169184290030213</v>
      </c>
      <c r="X368" s="58">
        <f>X366-X339</f>
        <v>-86</v>
      </c>
      <c r="Y368" s="31">
        <f>X368/X339</f>
        <v>-0.3233082706766917</v>
      </c>
      <c r="Z368" s="58">
        <f>Z366-Z339</f>
        <v>-126</v>
      </c>
      <c r="AA368" s="31">
        <f>Z368/Z339</f>
        <v>-0.3181818181818182</v>
      </c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>
        <v>127</v>
      </c>
      <c r="U369" s="23" t="s">
        <v>24</v>
      </c>
      <c r="V369" s="60">
        <v>138</v>
      </c>
      <c r="W369" s="23" t="s">
        <v>24</v>
      </c>
      <c r="X369" s="60">
        <v>190</v>
      </c>
      <c r="Y369" s="23" t="s">
        <v>24</v>
      </c>
      <c r="Z369" s="64">
        <v>111</v>
      </c>
      <c r="AA369" s="46" t="s">
        <v>24</v>
      </c>
      <c r="AB369" s="27">
        <f>D369+F369+H369+J369+L369+N369+P369+R369+T369+V369+X369+Z369</f>
        <v>1504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>
        <f>T369-R369</f>
        <v>38</v>
      </c>
      <c r="U370" s="39">
        <f>T370/R369</f>
        <v>0.42696629213483145</v>
      </c>
      <c r="V370" s="57">
        <v>-12</v>
      </c>
      <c r="W370" s="39">
        <f>V370/T369</f>
        <v>-0.09448818897637795</v>
      </c>
      <c r="X370" s="57">
        <f>X369-V369</f>
        <v>52</v>
      </c>
      <c r="Y370" s="39">
        <f>X370/V369</f>
        <v>0.37681159420289856</v>
      </c>
      <c r="Z370" s="62">
        <f>Z369-X369</f>
        <v>-79</v>
      </c>
      <c r="AA370" s="51">
        <f>Z370/X369</f>
        <v>-0.41578947368421054</v>
      </c>
      <c r="AB370" s="73">
        <f>AB369-D369-F369-H369-J369-L369-N369-P369-R369</f>
        <v>566</v>
      </c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>
        <f>T369-T342</f>
        <v>7</v>
      </c>
      <c r="U371" s="31">
        <f>T371/T342</f>
        <v>0.058333333333333334</v>
      </c>
      <c r="V371" s="58">
        <v>-4</v>
      </c>
      <c r="W371" s="31">
        <f>V371/V342</f>
        <v>-0.037037037037037035</v>
      </c>
      <c r="X371" s="58">
        <f>X369-X342</f>
        <v>49</v>
      </c>
      <c r="Y371" s="31">
        <f>X371/X342</f>
        <v>0.3475177304964539</v>
      </c>
      <c r="Z371" s="58">
        <f>Z369-Z342</f>
        <v>44</v>
      </c>
      <c r="AA371" s="31">
        <f>Z371/Z342</f>
        <v>0.6567164179104478</v>
      </c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>
        <v>0</v>
      </c>
      <c r="U372" s="23" t="s">
        <v>24</v>
      </c>
      <c r="V372" s="60">
        <v>0</v>
      </c>
      <c r="W372" s="23" t="s">
        <v>24</v>
      </c>
      <c r="X372" s="60">
        <v>0</v>
      </c>
      <c r="Y372" s="23" t="s">
        <v>24</v>
      </c>
      <c r="Z372" s="64">
        <v>0</v>
      </c>
      <c r="AA372" s="46" t="s">
        <v>24</v>
      </c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>
        <f>T372-R372</f>
        <v>0</v>
      </c>
      <c r="U373" s="39"/>
      <c r="V373" s="57">
        <v>0</v>
      </c>
      <c r="W373" s="39"/>
      <c r="X373" s="57">
        <f>X372-V372</f>
        <v>0</v>
      </c>
      <c r="Y373" s="39"/>
      <c r="Z373" s="62">
        <f>Z372-X372</f>
        <v>0</v>
      </c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>
        <f>T372-T345</f>
        <v>0</v>
      </c>
      <c r="U374" s="31"/>
      <c r="V374" s="58">
        <v>0</v>
      </c>
      <c r="W374" s="31"/>
      <c r="X374" s="58">
        <f>X372-X345</f>
        <v>0</v>
      </c>
      <c r="Y374" s="31"/>
      <c r="Z374" s="62">
        <f>Z372-Z345</f>
        <v>0</v>
      </c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>
        <v>165</v>
      </c>
      <c r="U375" s="23" t="s">
        <v>24</v>
      </c>
      <c r="V375" s="60">
        <v>107</v>
      </c>
      <c r="W375" s="23" t="s">
        <v>24</v>
      </c>
      <c r="X375" s="60">
        <v>69</v>
      </c>
      <c r="Y375" s="23" t="s">
        <v>24</v>
      </c>
      <c r="Z375" s="64">
        <v>108</v>
      </c>
      <c r="AA375" s="46" t="s">
        <v>24</v>
      </c>
      <c r="AB375" s="27">
        <f>D375+F375+H375+J375+L375+N375+P375+R375+T375+V375+X375+Z375</f>
        <v>1465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>
        <f>T375-R375</f>
        <v>77</v>
      </c>
      <c r="U376" s="39">
        <f>T376/R375</f>
        <v>0.875</v>
      </c>
      <c r="V376" s="57">
        <f>V375-T375</f>
        <v>-58</v>
      </c>
      <c r="W376" s="39">
        <f>V376/T375</f>
        <v>-0.3515151515151515</v>
      </c>
      <c r="X376" s="57">
        <f>X375-V375</f>
        <v>-38</v>
      </c>
      <c r="Y376" s="39">
        <f>X376/V375</f>
        <v>-0.35514018691588783</v>
      </c>
      <c r="Z376" s="62">
        <f>Z375-X375</f>
        <v>39</v>
      </c>
      <c r="AA376" s="86">
        <f>Z376/X375</f>
        <v>0.5652173913043478</v>
      </c>
      <c r="AB376" s="73">
        <f>AB375-D375-F375-H375-J375-L375-N375-P375-R375</f>
        <v>449</v>
      </c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>
        <f>T375-T348</f>
        <v>-38</v>
      </c>
      <c r="U377" s="31">
        <f>T377/T348</f>
        <v>-0.18719211822660098</v>
      </c>
      <c r="V377" s="58">
        <f>V375-V348</f>
        <v>-55</v>
      </c>
      <c r="W377" s="31">
        <f>V377/V348</f>
        <v>-0.3395061728395062</v>
      </c>
      <c r="X377" s="58">
        <f>X375-X348</f>
        <v>-83</v>
      </c>
      <c r="Y377" s="31">
        <f>X377/X348</f>
        <v>-0.5460526315789473</v>
      </c>
      <c r="Z377" s="58">
        <f>Z375-Z348</f>
        <v>-55</v>
      </c>
      <c r="AA377" s="31">
        <f>Z377/Z348</f>
        <v>-0.3374233128834356</v>
      </c>
      <c r="AB377" s="87"/>
      <c r="AC377" s="79"/>
      <c r="AD377" s="78"/>
      <c r="AE377" s="78"/>
      <c r="AF377" s="78"/>
    </row>
    <row r="378" spans="1:32" ht="27.75" customHeight="1" thickBot="1">
      <c r="A378" s="93" t="s">
        <v>12</v>
      </c>
      <c r="B378" s="122"/>
      <c r="C378" s="122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  <c r="T378" s="122"/>
      <c r="U378" s="122"/>
      <c r="V378" s="122"/>
      <c r="W378" s="122"/>
      <c r="X378" s="122"/>
      <c r="Y378" s="122"/>
      <c r="Z378" s="122"/>
      <c r="AA378" s="122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>
        <v>137</v>
      </c>
      <c r="U379" s="23" t="s">
        <v>24</v>
      </c>
      <c r="V379" s="60">
        <v>105</v>
      </c>
      <c r="W379" s="23" t="s">
        <v>24</v>
      </c>
      <c r="X379" s="60">
        <v>90</v>
      </c>
      <c r="Y379" s="23" t="s">
        <v>24</v>
      </c>
      <c r="Z379" s="69">
        <v>81</v>
      </c>
      <c r="AA379" s="70" t="s">
        <v>24</v>
      </c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>
        <f>T379-R379</f>
        <v>-26</v>
      </c>
      <c r="U380" s="39">
        <f>T380/R379</f>
        <v>-0.15950920245398773</v>
      </c>
      <c r="V380" s="57">
        <f>V379-T379</f>
        <v>-32</v>
      </c>
      <c r="W380" s="39">
        <f>V380/T379</f>
        <v>-0.23357664233576642</v>
      </c>
      <c r="X380" s="57">
        <f>X379-V379</f>
        <v>-15</v>
      </c>
      <c r="Y380" s="39">
        <f>X380/V379</f>
        <v>-0.14285714285714285</v>
      </c>
      <c r="Z380" s="62">
        <f>Z379-X379</f>
        <v>-9</v>
      </c>
      <c r="AA380" s="86">
        <f>Z380/X379</f>
        <v>-0.1</v>
      </c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>
        <f>T379-T352</f>
        <v>-50</v>
      </c>
      <c r="U381" s="31">
        <f>T381/T352</f>
        <v>-0.26737967914438504</v>
      </c>
      <c r="V381" s="58">
        <f>V379-V352</f>
        <v>-48</v>
      </c>
      <c r="W381" s="31">
        <f>V381/V352</f>
        <v>-0.3137254901960784</v>
      </c>
      <c r="X381" s="58">
        <f>X379-X352</f>
        <v>-76</v>
      </c>
      <c r="Y381" s="31">
        <f>X381/X352</f>
        <v>-0.4578313253012048</v>
      </c>
      <c r="Z381" s="58">
        <f>Z379-Z352</f>
        <v>-130</v>
      </c>
      <c r="AA381" s="31">
        <f>Z381/Z352</f>
        <v>-0.6161137440758294</v>
      </c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3.5" thickBo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30" customHeight="1" thickBot="1" thickTop="1">
      <c r="A384" s="106" t="s">
        <v>68</v>
      </c>
      <c r="B384" s="106"/>
      <c r="C384" s="106"/>
      <c r="D384" s="106"/>
      <c r="E384" s="106"/>
      <c r="F384" s="106"/>
      <c r="G384" s="106"/>
      <c r="H384" s="106"/>
      <c r="I384" s="106"/>
      <c r="J384" s="106"/>
      <c r="K384" s="106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78"/>
      <c r="AF384" s="78"/>
    </row>
    <row r="385" spans="4:32" ht="14.25" thickBot="1" thickTop="1">
      <c r="D385" s="85"/>
      <c r="F385" s="6"/>
      <c r="H385" s="6"/>
      <c r="J385" s="6"/>
      <c r="L385" s="6"/>
      <c r="N385" s="6"/>
      <c r="AE385" s="78"/>
      <c r="AF385" s="78"/>
    </row>
    <row r="386" spans="1:32" ht="19.5" customHeight="1" thickBot="1">
      <c r="A386" s="89" t="s">
        <v>0</v>
      </c>
      <c r="B386" s="108" t="s">
        <v>1</v>
      </c>
      <c r="C386" s="121"/>
      <c r="D386" s="118" t="s">
        <v>67</v>
      </c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19"/>
      <c r="AB386" s="110" t="s">
        <v>21</v>
      </c>
      <c r="AC386" s="113" t="s">
        <v>22</v>
      </c>
      <c r="AD386" s="114"/>
      <c r="AE386" s="78"/>
      <c r="AF386" s="78"/>
    </row>
    <row r="387" spans="1:32" ht="24" customHeight="1" thickBot="1" thickTop="1">
      <c r="A387" s="89"/>
      <c r="B387" s="109"/>
      <c r="C387" s="89"/>
      <c r="D387" s="98" t="s">
        <v>4</v>
      </c>
      <c r="E387" s="99"/>
      <c r="F387" s="98" t="s">
        <v>5</v>
      </c>
      <c r="G387" s="99"/>
      <c r="H387" s="98" t="s">
        <v>25</v>
      </c>
      <c r="I387" s="99"/>
      <c r="J387" s="98" t="s">
        <v>26</v>
      </c>
      <c r="K387" s="99"/>
      <c r="L387" s="98" t="s">
        <v>27</v>
      </c>
      <c r="M387" s="99"/>
      <c r="N387" s="98" t="s">
        <v>28</v>
      </c>
      <c r="O387" s="99"/>
      <c r="P387" s="98" t="s">
        <v>29</v>
      </c>
      <c r="Q387" s="99"/>
      <c r="R387" s="98" t="s">
        <v>31</v>
      </c>
      <c r="S387" s="99"/>
      <c r="T387" s="98" t="s">
        <v>32</v>
      </c>
      <c r="U387" s="99"/>
      <c r="V387" s="98" t="s">
        <v>33</v>
      </c>
      <c r="W387" s="99"/>
      <c r="X387" s="98" t="s">
        <v>34</v>
      </c>
      <c r="Y387" s="99"/>
      <c r="Z387" s="100" t="s">
        <v>35</v>
      </c>
      <c r="AA387" s="101"/>
      <c r="AB387" s="111"/>
      <c r="AC387" s="115"/>
      <c r="AD387" s="116"/>
      <c r="AE387" s="78"/>
      <c r="AF387" s="78"/>
    </row>
    <row r="388" spans="1:32" ht="22.5" customHeight="1" thickBot="1" thickTop="1">
      <c r="A388" s="2"/>
      <c r="B388" s="1"/>
      <c r="C388" s="93" t="s">
        <v>30</v>
      </c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95"/>
      <c r="AB388" s="112"/>
      <c r="AC388" s="24" t="s">
        <v>23</v>
      </c>
      <c r="AD388" s="25" t="s">
        <v>24</v>
      </c>
      <c r="AE388" s="78"/>
      <c r="AF388" s="78"/>
    </row>
    <row r="389" spans="1:32" ht="13.5" thickBot="1">
      <c r="A389" s="3"/>
      <c r="B389" s="3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103"/>
      <c r="AC389" s="104"/>
      <c r="AD389" s="105"/>
      <c r="AE389" s="78"/>
      <c r="AF389" s="78"/>
    </row>
    <row r="390" spans="1:32" ht="27.75" customHeight="1" thickBot="1" thickTop="1">
      <c r="A390" s="89" t="s">
        <v>6</v>
      </c>
      <c r="B390" s="90" t="s">
        <v>7</v>
      </c>
      <c r="C390" s="7"/>
      <c r="D390" s="56">
        <v>6026</v>
      </c>
      <c r="E390" s="22" t="s">
        <v>24</v>
      </c>
      <c r="F390" s="56">
        <v>5839</v>
      </c>
      <c r="G390" s="22" t="s">
        <v>24</v>
      </c>
      <c r="H390" s="56">
        <v>5641</v>
      </c>
      <c r="I390" s="22" t="s">
        <v>24</v>
      </c>
      <c r="J390" s="56">
        <v>5444</v>
      </c>
      <c r="K390" s="22" t="s">
        <v>24</v>
      </c>
      <c r="L390" s="56">
        <v>5319</v>
      </c>
      <c r="M390" s="22" t="s">
        <v>24</v>
      </c>
      <c r="N390" s="56">
        <v>5391</v>
      </c>
      <c r="O390" s="22" t="s">
        <v>24</v>
      </c>
      <c r="P390" s="56">
        <v>5280</v>
      </c>
      <c r="Q390" s="22" t="s">
        <v>24</v>
      </c>
      <c r="R390" s="56">
        <v>5229</v>
      </c>
      <c r="S390" s="22" t="s">
        <v>24</v>
      </c>
      <c r="T390" s="56">
        <v>5039</v>
      </c>
      <c r="U390" s="22" t="s">
        <v>24</v>
      </c>
      <c r="V390" s="56"/>
      <c r="W390" s="22"/>
      <c r="X390" s="56"/>
      <c r="Y390" s="22"/>
      <c r="Z390" s="61"/>
      <c r="AA390" s="46"/>
      <c r="AB390" s="96"/>
      <c r="AC390" s="97"/>
      <c r="AD390" s="54"/>
      <c r="AE390" s="78"/>
      <c r="AF390" s="78"/>
    </row>
    <row r="391" spans="1:32" ht="27.75" customHeight="1" thickBot="1" thickTop="1">
      <c r="A391" s="89"/>
      <c r="B391" s="91"/>
      <c r="C391" s="17" t="s">
        <v>19</v>
      </c>
      <c r="D391" s="65">
        <f>D390-Z363</f>
        <v>-74</v>
      </c>
      <c r="E391" s="30">
        <f>D391/Z363</f>
        <v>-0.012131147540983607</v>
      </c>
      <c r="F391" s="65">
        <f>F390-D390</f>
        <v>-187</v>
      </c>
      <c r="G391" s="30">
        <f>F391/D390</f>
        <v>-0.031032193826750747</v>
      </c>
      <c r="H391" s="65">
        <f>H390-F390</f>
        <v>-198</v>
      </c>
      <c r="I391" s="30">
        <f>H391/F390</f>
        <v>-0.03390991608152081</v>
      </c>
      <c r="J391" s="65">
        <f>J390-H390</f>
        <v>-197</v>
      </c>
      <c r="K391" s="30">
        <f>J391/H390</f>
        <v>-0.03492288601311824</v>
      </c>
      <c r="L391" s="65">
        <f>L390-J390</f>
        <v>-125</v>
      </c>
      <c r="M391" s="30">
        <f>L391/J390</f>
        <v>-0.02296105804555474</v>
      </c>
      <c r="N391" s="57">
        <f>N390-L390</f>
        <v>72</v>
      </c>
      <c r="O391" s="39">
        <f>N391/L390</f>
        <v>0.01353637901861252</v>
      </c>
      <c r="P391" s="57">
        <f>P390-N390</f>
        <v>-111</v>
      </c>
      <c r="Q391" s="39">
        <f>P391/N390</f>
        <v>-0.020589872008903727</v>
      </c>
      <c r="R391" s="57">
        <f>R390-P390</f>
        <v>-51</v>
      </c>
      <c r="S391" s="39">
        <f>R391/P390</f>
        <v>-0.009659090909090909</v>
      </c>
      <c r="T391" s="57">
        <f>T390-R390</f>
        <v>-190</v>
      </c>
      <c r="U391" s="39">
        <f>T391/R390</f>
        <v>-0.03633581946834959</v>
      </c>
      <c r="V391" s="57"/>
      <c r="W391" s="39"/>
      <c r="X391" s="57"/>
      <c r="Y391" s="39"/>
      <c r="Z391" s="62"/>
      <c r="AA391" s="51"/>
      <c r="AB391" s="87"/>
      <c r="AC391" s="79"/>
      <c r="AD391" s="78"/>
      <c r="AE391" s="78"/>
      <c r="AF391" s="78"/>
    </row>
    <row r="392" spans="1:32" ht="27.75" customHeight="1" thickBot="1">
      <c r="A392" s="89"/>
      <c r="B392" s="92"/>
      <c r="C392" s="18" t="s">
        <v>20</v>
      </c>
      <c r="D392" s="58">
        <f>D390-D363</f>
        <v>-1241</v>
      </c>
      <c r="E392" s="31">
        <f>D392/D363</f>
        <v>-0.17077198293656254</v>
      </c>
      <c r="F392" s="58">
        <f>F390-F363</f>
        <v>-1285</v>
      </c>
      <c r="G392" s="31">
        <f>F392/F363</f>
        <v>-0.18037619314991576</v>
      </c>
      <c r="H392" s="58">
        <f>H390-H363</f>
        <v>-1376</v>
      </c>
      <c r="I392" s="31">
        <f>H392/H363</f>
        <v>-0.1960951973777968</v>
      </c>
      <c r="J392" s="58">
        <f>J390-J363</f>
        <v>-1554</v>
      </c>
      <c r="K392" s="31">
        <f>J392/J363</f>
        <v>-0.22206344669905687</v>
      </c>
      <c r="L392" s="58">
        <f>L390-L363</f>
        <v>-1473</v>
      </c>
      <c r="M392" s="31">
        <f>L392/L363</f>
        <v>-0.21687279151943462</v>
      </c>
      <c r="N392" s="58">
        <f>N390-N363</f>
        <v>-1320</v>
      </c>
      <c r="O392" s="31">
        <f>N392/N363</f>
        <v>-0.19669199821189093</v>
      </c>
      <c r="P392" s="58">
        <f>P390-P363</f>
        <v>-1421</v>
      </c>
      <c r="Q392" s="31">
        <f>P392/P363</f>
        <v>-0.21205790180570064</v>
      </c>
      <c r="R392" s="58">
        <f>R390-R363</f>
        <v>-1391</v>
      </c>
      <c r="S392" s="31">
        <f>R392/R363</f>
        <v>-0.21012084592145014</v>
      </c>
      <c r="T392" s="58">
        <f>T390-T363</f>
        <v>-1535</v>
      </c>
      <c r="U392" s="31">
        <f>T392/T363</f>
        <v>-0.23349558868268938</v>
      </c>
      <c r="V392" s="58"/>
      <c r="W392" s="31"/>
      <c r="X392" s="58"/>
      <c r="Y392" s="31"/>
      <c r="Z392" s="58"/>
      <c r="AA392" s="31"/>
      <c r="AB392" s="87"/>
      <c r="AC392" s="40"/>
      <c r="AD392" s="78"/>
      <c r="AE392" s="78"/>
      <c r="AF392" s="78"/>
    </row>
    <row r="393" spans="1:32" ht="27.75" customHeight="1" thickBot="1" thickTop="1">
      <c r="A393" s="89" t="s">
        <v>8</v>
      </c>
      <c r="B393" s="90" t="s">
        <v>18</v>
      </c>
      <c r="C393" s="19"/>
      <c r="D393" s="59">
        <v>282</v>
      </c>
      <c r="E393" s="23" t="s">
        <v>24</v>
      </c>
      <c r="F393" s="59">
        <v>172</v>
      </c>
      <c r="G393" s="23" t="s">
        <v>24</v>
      </c>
      <c r="H393" s="59">
        <v>137</v>
      </c>
      <c r="I393" s="23" t="s">
        <v>24</v>
      </c>
      <c r="J393" s="59">
        <v>133</v>
      </c>
      <c r="K393" s="23" t="s">
        <v>24</v>
      </c>
      <c r="L393" s="59">
        <v>122</v>
      </c>
      <c r="M393" s="23" t="s">
        <v>24</v>
      </c>
      <c r="N393" s="59">
        <v>322</v>
      </c>
      <c r="O393" s="23" t="s">
        <v>24</v>
      </c>
      <c r="P393" s="59">
        <v>187</v>
      </c>
      <c r="Q393" s="23" t="s">
        <v>24</v>
      </c>
      <c r="R393" s="59">
        <v>190</v>
      </c>
      <c r="S393" s="23" t="s">
        <v>24</v>
      </c>
      <c r="T393" s="59">
        <v>273</v>
      </c>
      <c r="U393" s="23" t="s">
        <v>24</v>
      </c>
      <c r="V393" s="59"/>
      <c r="W393" s="23"/>
      <c r="X393" s="59"/>
      <c r="Y393" s="23"/>
      <c r="Z393" s="63"/>
      <c r="AA393" s="46"/>
      <c r="AB393" s="27">
        <f>D393+F393+H393+J393+L393+N393+P393+R393+T393+V393+X393+Z393</f>
        <v>1818</v>
      </c>
      <c r="AC393" s="26"/>
      <c r="AD393" s="29"/>
      <c r="AE393" s="78"/>
      <c r="AF393" s="78"/>
    </row>
    <row r="394" spans="1:32" ht="27.75" customHeight="1" thickBot="1" thickTop="1">
      <c r="A394" s="89"/>
      <c r="B394" s="91"/>
      <c r="C394" s="17" t="s">
        <v>19</v>
      </c>
      <c r="D394" s="65">
        <f>D393-Z366</f>
        <v>12</v>
      </c>
      <c r="E394" s="30">
        <f>D394/Z366</f>
        <v>0.044444444444444446</v>
      </c>
      <c r="F394" s="65">
        <f>F393-D393</f>
        <v>-110</v>
      </c>
      <c r="G394" s="30">
        <f>F394/D393</f>
        <v>-0.3900709219858156</v>
      </c>
      <c r="H394" s="65">
        <f>H393-F393</f>
        <v>-35</v>
      </c>
      <c r="I394" s="30">
        <f>H394/F393</f>
        <v>-0.20348837209302326</v>
      </c>
      <c r="J394" s="65">
        <f>J393-H393</f>
        <v>-4</v>
      </c>
      <c r="K394" s="30">
        <f>J394/H393</f>
        <v>-0.029197080291970802</v>
      </c>
      <c r="L394" s="65">
        <f>L393-J393</f>
        <v>-11</v>
      </c>
      <c r="M394" s="30">
        <f>L394/J393</f>
        <v>-0.08270676691729323</v>
      </c>
      <c r="N394" s="57">
        <f>N393-L393</f>
        <v>200</v>
      </c>
      <c r="O394" s="39">
        <f>N394/L393</f>
        <v>1.639344262295082</v>
      </c>
      <c r="P394" s="57">
        <f>P393-N393</f>
        <v>-135</v>
      </c>
      <c r="Q394" s="39">
        <f>P394/N393</f>
        <v>-0.4192546583850932</v>
      </c>
      <c r="R394" s="57">
        <f>R393-P393</f>
        <v>3</v>
      </c>
      <c r="S394" s="39">
        <f>R394/P393</f>
        <v>0.016042780748663103</v>
      </c>
      <c r="T394" s="57">
        <f>T393-R393</f>
        <v>83</v>
      </c>
      <c r="U394" s="39">
        <f>T394/R393</f>
        <v>0.4368421052631579</v>
      </c>
      <c r="V394" s="57"/>
      <c r="W394" s="39"/>
      <c r="X394" s="57"/>
      <c r="Y394" s="39"/>
      <c r="Z394" s="62"/>
      <c r="AA394" s="51"/>
      <c r="AB394" s="73"/>
      <c r="AC394" s="83"/>
      <c r="AD394" s="84"/>
      <c r="AE394" s="78"/>
      <c r="AF394" s="78"/>
    </row>
    <row r="395" spans="1:32" ht="27.75" customHeight="1" thickBot="1">
      <c r="A395" s="89"/>
      <c r="B395" s="92"/>
      <c r="C395" s="18" t="s">
        <v>20</v>
      </c>
      <c r="D395" s="58">
        <f>D393-D366</f>
        <v>7</v>
      </c>
      <c r="E395" s="31">
        <f>D395/D366</f>
        <v>0.025454545454545455</v>
      </c>
      <c r="F395" s="58">
        <f>F393-F366</f>
        <v>-57</v>
      </c>
      <c r="G395" s="31">
        <f>F395/F366</f>
        <v>-0.24890829694323144</v>
      </c>
      <c r="H395" s="58">
        <f>H393-H366</f>
        <v>-49</v>
      </c>
      <c r="I395" s="31">
        <f>H395/H366</f>
        <v>-0.26344086021505375</v>
      </c>
      <c r="J395" s="58">
        <f>J393-J366</f>
        <v>-136</v>
      </c>
      <c r="K395" s="31">
        <f>J395/J366</f>
        <v>-0.5055762081784386</v>
      </c>
      <c r="L395" s="58">
        <f>L393-L366</f>
        <v>-63</v>
      </c>
      <c r="M395" s="31">
        <f>L395/L366</f>
        <v>-0.34054054054054056</v>
      </c>
      <c r="N395" s="58">
        <f>N393-N366</f>
        <v>101</v>
      </c>
      <c r="O395" s="31">
        <f>N395/N366</f>
        <v>0.45701357466063347</v>
      </c>
      <c r="P395" s="58">
        <f>P393-P366</f>
        <v>-131</v>
      </c>
      <c r="Q395" s="31">
        <f>P395/P366</f>
        <v>-0.4119496855345912</v>
      </c>
      <c r="R395" s="58">
        <f>R393-R366</f>
        <v>-19</v>
      </c>
      <c r="S395" s="31">
        <f>R395/R366</f>
        <v>-0.09090909090909091</v>
      </c>
      <c r="T395" s="58">
        <f>T393-T366</f>
        <v>-4</v>
      </c>
      <c r="U395" s="31">
        <f>T395/T366</f>
        <v>-0.01444043321299639</v>
      </c>
      <c r="V395" s="58"/>
      <c r="W395" s="31"/>
      <c r="X395" s="58"/>
      <c r="Y395" s="31"/>
      <c r="Z395" s="58"/>
      <c r="AA395" s="31"/>
      <c r="AB395" s="28"/>
      <c r="AC395" s="77"/>
      <c r="AD395" s="3"/>
      <c r="AE395" s="78"/>
      <c r="AF395" s="78"/>
    </row>
    <row r="396" spans="1:32" ht="27.75" customHeight="1" thickBot="1" thickTop="1">
      <c r="A396" s="89" t="s">
        <v>9</v>
      </c>
      <c r="B396" s="90" t="s">
        <v>16</v>
      </c>
      <c r="C396" s="20"/>
      <c r="D396" s="60">
        <v>110</v>
      </c>
      <c r="E396" s="23" t="s">
        <v>24</v>
      </c>
      <c r="F396" s="60">
        <v>150</v>
      </c>
      <c r="G396" s="23" t="s">
        <v>24</v>
      </c>
      <c r="H396" s="60">
        <v>127</v>
      </c>
      <c r="I396" s="23" t="s">
        <v>24</v>
      </c>
      <c r="J396" s="60">
        <v>107</v>
      </c>
      <c r="K396" s="23" t="s">
        <v>24</v>
      </c>
      <c r="L396" s="60">
        <v>96</v>
      </c>
      <c r="M396" s="23" t="s">
        <v>24</v>
      </c>
      <c r="N396" s="60">
        <v>100</v>
      </c>
      <c r="O396" s="23" t="s">
        <v>24</v>
      </c>
      <c r="P396" s="60">
        <v>84</v>
      </c>
      <c r="Q396" s="23" t="s">
        <v>24</v>
      </c>
      <c r="R396" s="60">
        <v>83</v>
      </c>
      <c r="S396" s="23" t="s">
        <v>24</v>
      </c>
      <c r="T396" s="60">
        <v>102</v>
      </c>
      <c r="U396" s="23" t="s">
        <v>24</v>
      </c>
      <c r="V396" s="60"/>
      <c r="W396" s="23"/>
      <c r="X396" s="60"/>
      <c r="Y396" s="23"/>
      <c r="Z396" s="64"/>
      <c r="AA396" s="46"/>
      <c r="AB396" s="27">
        <f>D396+F396+H396+J396+L396+N396+P396+R396+T396+V396+X396+Z396</f>
        <v>959</v>
      </c>
      <c r="AC396" s="26"/>
      <c r="AD396" s="29"/>
      <c r="AE396" s="78"/>
      <c r="AF396" s="78"/>
    </row>
    <row r="397" spans="1:32" ht="27.75" customHeight="1" thickBot="1" thickTop="1">
      <c r="A397" s="89"/>
      <c r="B397" s="91"/>
      <c r="C397" s="21" t="s">
        <v>19</v>
      </c>
      <c r="D397" s="65">
        <f>D396-Z369</f>
        <v>-1</v>
      </c>
      <c r="E397" s="30">
        <f>D397/Z369</f>
        <v>-0.009009009009009009</v>
      </c>
      <c r="F397" s="65">
        <f>F396-D396</f>
        <v>40</v>
      </c>
      <c r="G397" s="30">
        <f>F397/D396</f>
        <v>0.36363636363636365</v>
      </c>
      <c r="H397" s="65">
        <f>H396-F396</f>
        <v>-23</v>
      </c>
      <c r="I397" s="30">
        <f>H397/F396</f>
        <v>-0.15333333333333332</v>
      </c>
      <c r="J397" s="65">
        <f>J396-H396</f>
        <v>-20</v>
      </c>
      <c r="K397" s="30">
        <f>J397/H396</f>
        <v>-0.15748031496062992</v>
      </c>
      <c r="L397" s="65">
        <f>L396-J396</f>
        <v>-11</v>
      </c>
      <c r="M397" s="30">
        <f>L397/J396</f>
        <v>-0.102803738317757</v>
      </c>
      <c r="N397" s="57">
        <f>N396-L396</f>
        <v>4</v>
      </c>
      <c r="O397" s="39">
        <f>N397/L396</f>
        <v>0.041666666666666664</v>
      </c>
      <c r="P397" s="57">
        <f>P396-N396</f>
        <v>-16</v>
      </c>
      <c r="Q397" s="39">
        <f>P397/N396</f>
        <v>-0.16</v>
      </c>
      <c r="R397" s="57">
        <f>R396-P396</f>
        <v>-1</v>
      </c>
      <c r="S397" s="39">
        <f>R397/P396</f>
        <v>-0.011904761904761904</v>
      </c>
      <c r="T397" s="57">
        <f>T396-R396</f>
        <v>19</v>
      </c>
      <c r="U397" s="39">
        <f>T397/R396</f>
        <v>0.2289156626506024</v>
      </c>
      <c r="V397" s="57"/>
      <c r="W397" s="39"/>
      <c r="X397" s="57"/>
      <c r="Y397" s="39"/>
      <c r="Z397" s="62"/>
      <c r="AA397" s="51"/>
      <c r="AB397" s="73"/>
      <c r="AC397" s="83"/>
      <c r="AD397" s="84"/>
      <c r="AE397" s="78"/>
      <c r="AF397" s="78"/>
    </row>
    <row r="398" spans="1:32" ht="27.75" customHeight="1" thickBot="1">
      <c r="A398" s="89"/>
      <c r="B398" s="92"/>
      <c r="C398" s="18" t="s">
        <v>20</v>
      </c>
      <c r="D398" s="58">
        <f>D396-D369</f>
        <v>11</v>
      </c>
      <c r="E398" s="31">
        <f>D398/D369</f>
        <v>0.1111111111111111</v>
      </c>
      <c r="F398" s="58">
        <f>F396-F369</f>
        <v>34</v>
      </c>
      <c r="G398" s="31">
        <f>F398/F369</f>
        <v>0.29310344827586204</v>
      </c>
      <c r="H398" s="58">
        <f>H396-H369</f>
        <v>18</v>
      </c>
      <c r="I398" s="31">
        <f>H398/H369</f>
        <v>0.1651376146788991</v>
      </c>
      <c r="J398" s="58">
        <f>J396-J369</f>
        <v>3</v>
      </c>
      <c r="K398" s="31">
        <f>J398/J369</f>
        <v>0.028846153846153848</v>
      </c>
      <c r="L398" s="58">
        <f>L396-L369</f>
        <v>-57</v>
      </c>
      <c r="M398" s="31">
        <f>L398/L369</f>
        <v>-0.37254901960784315</v>
      </c>
      <c r="N398" s="58">
        <f>N396-N369</f>
        <v>-33</v>
      </c>
      <c r="O398" s="31">
        <f>N398/N369</f>
        <v>-0.24812030075187969</v>
      </c>
      <c r="P398" s="58">
        <f>P396-P369</f>
        <v>-51</v>
      </c>
      <c r="Q398" s="31">
        <f>P398/P369</f>
        <v>-0.37777777777777777</v>
      </c>
      <c r="R398" s="58">
        <f>R396-R369</f>
        <v>-6</v>
      </c>
      <c r="S398" s="31">
        <f>R398/R369</f>
        <v>-0.06741573033707865</v>
      </c>
      <c r="T398" s="58">
        <f>T396-T369</f>
        <v>-25</v>
      </c>
      <c r="U398" s="31">
        <f>T398/T369</f>
        <v>-0.1968503937007874</v>
      </c>
      <c r="V398" s="58"/>
      <c r="W398" s="31"/>
      <c r="X398" s="58"/>
      <c r="Y398" s="31"/>
      <c r="Z398" s="58"/>
      <c r="AA398" s="31"/>
      <c r="AB398" s="28"/>
      <c r="AC398" s="83"/>
      <c r="AD398" s="3"/>
      <c r="AE398" s="78"/>
      <c r="AF398" s="78"/>
    </row>
    <row r="399" spans="1:32" ht="27.75" customHeight="1" thickBot="1" thickTop="1">
      <c r="A399" s="89" t="s">
        <v>10</v>
      </c>
      <c r="B399" s="90" t="s">
        <v>17</v>
      </c>
      <c r="C399" s="20"/>
      <c r="D399" s="60">
        <v>0</v>
      </c>
      <c r="E399" s="23" t="s">
        <v>24</v>
      </c>
      <c r="F399" s="60">
        <v>0</v>
      </c>
      <c r="G399" s="23" t="s">
        <v>24</v>
      </c>
      <c r="H399" s="60">
        <v>0</v>
      </c>
      <c r="I399" s="23" t="s">
        <v>24</v>
      </c>
      <c r="J399" s="60">
        <v>0</v>
      </c>
      <c r="K399" s="23" t="s">
        <v>24</v>
      </c>
      <c r="L399" s="60">
        <v>0</v>
      </c>
      <c r="M399" s="23" t="s">
        <v>24</v>
      </c>
      <c r="N399" s="60">
        <v>0</v>
      </c>
      <c r="O399" s="23" t="s">
        <v>24</v>
      </c>
      <c r="P399" s="60">
        <v>0</v>
      </c>
      <c r="Q399" s="23" t="s">
        <v>24</v>
      </c>
      <c r="R399" s="60">
        <v>0</v>
      </c>
      <c r="S399" s="23" t="s">
        <v>24</v>
      </c>
      <c r="T399" s="60">
        <v>0</v>
      </c>
      <c r="U399" s="23" t="s">
        <v>24</v>
      </c>
      <c r="V399" s="60"/>
      <c r="W399" s="23"/>
      <c r="X399" s="60"/>
      <c r="Y399" s="23"/>
      <c r="Z399" s="64"/>
      <c r="AA399" s="46"/>
      <c r="AB399" s="27">
        <f>D399+F399+H399+J399+L399+N399+P399+R399+T399+V399+X399</f>
        <v>0</v>
      </c>
      <c r="AC399" s="26"/>
      <c r="AD399" s="29"/>
      <c r="AE399" s="78"/>
      <c r="AF399" s="78"/>
    </row>
    <row r="400" spans="1:32" ht="27.75" customHeight="1" thickBot="1" thickTop="1">
      <c r="A400" s="89"/>
      <c r="B400" s="91"/>
      <c r="C400" s="21" t="s">
        <v>19</v>
      </c>
      <c r="D400" s="65">
        <f>D399-Z372</f>
        <v>0</v>
      </c>
      <c r="E400" s="30"/>
      <c r="F400" s="65">
        <f>F399-D399</f>
        <v>0</v>
      </c>
      <c r="G400" s="30"/>
      <c r="H400" s="65">
        <f>H399-F399</f>
        <v>0</v>
      </c>
      <c r="I400" s="30"/>
      <c r="J400" s="65">
        <f>J399-H399</f>
        <v>0</v>
      </c>
      <c r="K400" s="30"/>
      <c r="L400" s="65">
        <f>L399-J399</f>
        <v>0</v>
      </c>
      <c r="M400" s="30"/>
      <c r="N400" s="57">
        <f>N399-L399</f>
        <v>0</v>
      </c>
      <c r="O400" s="39"/>
      <c r="P400" s="57">
        <f>P399-N399</f>
        <v>0</v>
      </c>
      <c r="Q400" s="39"/>
      <c r="R400" s="57">
        <f>R399-P399</f>
        <v>0</v>
      </c>
      <c r="S400" s="39"/>
      <c r="T400" s="57">
        <f>T399-R399</f>
        <v>0</v>
      </c>
      <c r="U400" s="39"/>
      <c r="V400" s="57"/>
      <c r="W400" s="39"/>
      <c r="X400" s="57"/>
      <c r="Y400" s="39"/>
      <c r="Z400" s="62"/>
      <c r="AA400" s="62"/>
      <c r="AB400" s="28"/>
      <c r="AC400" s="88"/>
      <c r="AD400" s="84"/>
      <c r="AE400" s="78"/>
      <c r="AF400" s="78"/>
    </row>
    <row r="401" spans="1:32" ht="27.75" customHeight="1" thickBot="1" thickTop="1">
      <c r="A401" s="89"/>
      <c r="B401" s="92"/>
      <c r="C401" s="18" t="s">
        <v>20</v>
      </c>
      <c r="D401" s="58">
        <f>D399-D372</f>
        <v>0</v>
      </c>
      <c r="E401" s="31"/>
      <c r="F401" s="58">
        <f>F399-F372</f>
        <v>0</v>
      </c>
      <c r="G401" s="31"/>
      <c r="H401" s="58">
        <f>H399-H372</f>
        <v>0</v>
      </c>
      <c r="I401" s="31"/>
      <c r="J401" s="58">
        <f>J399-J372</f>
        <v>0</v>
      </c>
      <c r="K401" s="31"/>
      <c r="L401" s="58">
        <f>L399-L372</f>
        <v>0</v>
      </c>
      <c r="M401" s="31"/>
      <c r="N401" s="58">
        <f>N399-N372</f>
        <v>0</v>
      </c>
      <c r="O401" s="31"/>
      <c r="P401" s="58">
        <f>P399-P372</f>
        <v>0</v>
      </c>
      <c r="Q401" s="31"/>
      <c r="R401" s="58">
        <f>R399-R372</f>
        <v>0</v>
      </c>
      <c r="S401" s="31"/>
      <c r="T401" s="58">
        <f>T399-T372</f>
        <v>0</v>
      </c>
      <c r="U401" s="31"/>
      <c r="V401" s="58"/>
      <c r="W401" s="31"/>
      <c r="X401" s="58"/>
      <c r="Y401" s="31"/>
      <c r="Z401" s="62"/>
      <c r="AA401" s="62"/>
      <c r="AB401" s="28"/>
      <c r="AC401" s="77"/>
      <c r="AD401" s="3"/>
      <c r="AE401" s="78"/>
      <c r="AF401" s="78"/>
    </row>
    <row r="402" spans="1:32" ht="27.75" customHeight="1" thickBot="1" thickTop="1">
      <c r="A402" s="89" t="s">
        <v>11</v>
      </c>
      <c r="B402" s="90" t="s">
        <v>15</v>
      </c>
      <c r="C402" s="20"/>
      <c r="D402" s="60">
        <v>76</v>
      </c>
      <c r="E402" s="23" t="s">
        <v>24</v>
      </c>
      <c r="F402" s="60">
        <v>72</v>
      </c>
      <c r="G402" s="23" t="s">
        <v>24</v>
      </c>
      <c r="H402" s="60">
        <v>92</v>
      </c>
      <c r="I402" s="23" t="s">
        <v>24</v>
      </c>
      <c r="J402" s="60">
        <v>62</v>
      </c>
      <c r="K402" s="23" t="s">
        <v>24</v>
      </c>
      <c r="L402" s="60">
        <v>56</v>
      </c>
      <c r="M402" s="23" t="s">
        <v>24</v>
      </c>
      <c r="N402" s="60">
        <v>57</v>
      </c>
      <c r="O402" s="23" t="s">
        <v>24</v>
      </c>
      <c r="P402" s="60">
        <v>72</v>
      </c>
      <c r="Q402" s="23" t="s">
        <v>24</v>
      </c>
      <c r="R402" s="60">
        <v>71</v>
      </c>
      <c r="S402" s="23" t="s">
        <v>24</v>
      </c>
      <c r="T402" s="60">
        <v>29</v>
      </c>
      <c r="U402" s="23" t="s">
        <v>24</v>
      </c>
      <c r="V402" s="60"/>
      <c r="W402" s="23"/>
      <c r="X402" s="60"/>
      <c r="Y402" s="23"/>
      <c r="Z402" s="64"/>
      <c r="AA402" s="46"/>
      <c r="AB402" s="27">
        <f>D402+F402+H402+J402+L402+N402+P402+R402+T402+V402+X402+Z402</f>
        <v>587</v>
      </c>
      <c r="AC402" s="26"/>
      <c r="AD402" s="29"/>
      <c r="AE402" s="78"/>
      <c r="AF402" s="78"/>
    </row>
    <row r="403" spans="1:32" ht="27.75" customHeight="1" thickBot="1" thickTop="1">
      <c r="A403" s="89"/>
      <c r="B403" s="91"/>
      <c r="C403" s="21" t="s">
        <v>19</v>
      </c>
      <c r="D403" s="65">
        <f>D402-Z375</f>
        <v>-32</v>
      </c>
      <c r="E403" s="30">
        <f>D403/Z375</f>
        <v>-0.2962962962962963</v>
      </c>
      <c r="F403" s="65">
        <f>F402-D402</f>
        <v>-4</v>
      </c>
      <c r="G403" s="30">
        <f>F403/D402</f>
        <v>-0.05263157894736842</v>
      </c>
      <c r="H403" s="65">
        <f>H402-F402</f>
        <v>20</v>
      </c>
      <c r="I403" s="30">
        <f>H403/F402</f>
        <v>0.2777777777777778</v>
      </c>
      <c r="J403" s="65">
        <f>J402-H402</f>
        <v>-30</v>
      </c>
      <c r="K403" s="30">
        <f>J403/H402</f>
        <v>-0.32608695652173914</v>
      </c>
      <c r="L403" s="65">
        <f>L402-J402</f>
        <v>-6</v>
      </c>
      <c r="M403" s="30">
        <f>L403/J402</f>
        <v>-0.0967741935483871</v>
      </c>
      <c r="N403" s="57">
        <f>N402-L402</f>
        <v>1</v>
      </c>
      <c r="O403" s="39">
        <f>N403/L402</f>
        <v>0.017857142857142856</v>
      </c>
      <c r="P403" s="57">
        <f>P402-N402</f>
        <v>15</v>
      </c>
      <c r="Q403" s="39">
        <f>P403/N402</f>
        <v>0.2631578947368421</v>
      </c>
      <c r="R403" s="57">
        <f>R402-P402</f>
        <v>-1</v>
      </c>
      <c r="S403" s="39">
        <f>R403/P402</f>
        <v>-0.013888888888888888</v>
      </c>
      <c r="T403" s="57">
        <f>T402-R402</f>
        <v>-42</v>
      </c>
      <c r="U403" s="39">
        <f>T403/R402</f>
        <v>-0.5915492957746479</v>
      </c>
      <c r="V403" s="57"/>
      <c r="W403" s="39"/>
      <c r="X403" s="57"/>
      <c r="Y403" s="39"/>
      <c r="Z403" s="62"/>
      <c r="AA403" s="86"/>
      <c r="AB403" s="73"/>
      <c r="AC403" s="12"/>
      <c r="AD403" s="84"/>
      <c r="AE403" s="78"/>
      <c r="AF403" s="78"/>
    </row>
    <row r="404" spans="1:32" ht="27.75" customHeight="1" thickBot="1">
      <c r="A404" s="89"/>
      <c r="B404" s="92"/>
      <c r="C404" s="18" t="s">
        <v>20</v>
      </c>
      <c r="D404" s="58">
        <f>D402-D375</f>
        <v>-126</v>
      </c>
      <c r="E404" s="31">
        <f>D404/D375</f>
        <v>-0.6237623762376238</v>
      </c>
      <c r="F404" s="58">
        <f>F402-F375</f>
        <v>-83</v>
      </c>
      <c r="G404" s="31">
        <f>F404/F375</f>
        <v>-0.535483870967742</v>
      </c>
      <c r="H404" s="58">
        <f>H402-H375</f>
        <v>-26</v>
      </c>
      <c r="I404" s="31">
        <f>H404/H375</f>
        <v>-0.22033898305084745</v>
      </c>
      <c r="J404" s="58">
        <f>J402-J375</f>
        <v>-46</v>
      </c>
      <c r="K404" s="31">
        <f>J404/J375</f>
        <v>-0.42592592592592593</v>
      </c>
      <c r="L404" s="58">
        <f>L402-L375</f>
        <v>-84</v>
      </c>
      <c r="M404" s="31">
        <f>L404/L375</f>
        <v>-0.6</v>
      </c>
      <c r="N404" s="58">
        <f>N402-N375</f>
        <v>-62</v>
      </c>
      <c r="O404" s="31">
        <f>N404/N375</f>
        <v>-0.5210084033613446</v>
      </c>
      <c r="P404" s="58">
        <f>P402-P375</f>
        <v>-14</v>
      </c>
      <c r="Q404" s="31">
        <f>P404/P375</f>
        <v>-0.16279069767441862</v>
      </c>
      <c r="R404" s="58">
        <f>R402-R375</f>
        <v>-17</v>
      </c>
      <c r="S404" s="31">
        <f>R404/R375</f>
        <v>-0.19318181818181818</v>
      </c>
      <c r="T404" s="58">
        <f>T402-T375</f>
        <v>-136</v>
      </c>
      <c r="U404" s="31">
        <f>T404/T375</f>
        <v>-0.8242424242424242</v>
      </c>
      <c r="V404" s="58"/>
      <c r="W404" s="31"/>
      <c r="X404" s="58"/>
      <c r="Y404" s="31"/>
      <c r="Z404" s="58"/>
      <c r="AA404" s="31"/>
      <c r="AB404" s="87"/>
      <c r="AC404" s="79"/>
      <c r="AD404" s="78"/>
      <c r="AE404" s="78"/>
      <c r="AF404" s="78"/>
    </row>
    <row r="405" spans="1:32" ht="27.75" customHeight="1" thickBot="1">
      <c r="A405" s="93" t="s">
        <v>12</v>
      </c>
      <c r="B405" s="122"/>
      <c r="C405" s="122"/>
      <c r="D405" s="122"/>
      <c r="E405" s="122"/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  <c r="T405" s="122"/>
      <c r="U405" s="122"/>
      <c r="V405" s="122"/>
      <c r="W405" s="122"/>
      <c r="X405" s="122"/>
      <c r="Y405" s="122"/>
      <c r="Z405" s="122"/>
      <c r="AA405" s="122"/>
      <c r="AB405" s="87"/>
      <c r="AC405" s="79"/>
      <c r="AD405" s="78"/>
      <c r="AE405" s="78"/>
      <c r="AF405" s="78"/>
    </row>
    <row r="406" spans="1:32" ht="27.75" customHeight="1" thickBot="1">
      <c r="A406" s="89" t="s">
        <v>13</v>
      </c>
      <c r="B406" s="90" t="s">
        <v>14</v>
      </c>
      <c r="C406" s="5"/>
      <c r="D406" s="60">
        <v>104</v>
      </c>
      <c r="E406" s="23" t="s">
        <v>24</v>
      </c>
      <c r="F406" s="60">
        <v>120</v>
      </c>
      <c r="G406" s="23" t="s">
        <v>24</v>
      </c>
      <c r="H406" s="60">
        <v>97</v>
      </c>
      <c r="I406" s="23" t="s">
        <v>24</v>
      </c>
      <c r="J406" s="60">
        <v>87</v>
      </c>
      <c r="K406" s="23" t="s">
        <v>24</v>
      </c>
      <c r="L406" s="60">
        <v>81</v>
      </c>
      <c r="M406" s="23" t="s">
        <v>24</v>
      </c>
      <c r="N406" s="60">
        <v>85</v>
      </c>
      <c r="O406" s="23" t="s">
        <v>24</v>
      </c>
      <c r="P406" s="60">
        <v>99</v>
      </c>
      <c r="Q406" s="23" t="s">
        <v>24</v>
      </c>
      <c r="R406" s="60">
        <v>74</v>
      </c>
      <c r="S406" s="23" t="s">
        <v>24</v>
      </c>
      <c r="T406" s="60">
        <v>86</v>
      </c>
      <c r="U406" s="23" t="s">
        <v>24</v>
      </c>
      <c r="V406" s="60"/>
      <c r="W406" s="23"/>
      <c r="X406" s="60"/>
      <c r="Y406" s="23"/>
      <c r="Z406" s="69"/>
      <c r="AA406" s="70"/>
      <c r="AB406" s="87"/>
      <c r="AC406" s="79"/>
      <c r="AD406" s="78"/>
      <c r="AE406" s="78"/>
      <c r="AF406" s="78"/>
    </row>
    <row r="407" spans="1:32" ht="27.75" customHeight="1" thickBot="1" thickTop="1">
      <c r="A407" s="89"/>
      <c r="B407" s="91"/>
      <c r="C407" s="21" t="s">
        <v>19</v>
      </c>
      <c r="D407" s="65">
        <f>D406-Z379</f>
        <v>23</v>
      </c>
      <c r="E407" s="30">
        <f>D407/Z379</f>
        <v>0.2839506172839506</v>
      </c>
      <c r="F407" s="65">
        <f>F406-D406</f>
        <v>16</v>
      </c>
      <c r="G407" s="30">
        <f>F407/D406</f>
        <v>0.15384615384615385</v>
      </c>
      <c r="H407" s="65">
        <f>H406-F406</f>
        <v>-23</v>
      </c>
      <c r="I407" s="30">
        <f>H407/F406</f>
        <v>-0.19166666666666668</v>
      </c>
      <c r="J407" s="65">
        <f>J406-H406</f>
        <v>-10</v>
      </c>
      <c r="K407" s="30">
        <f>J407/H406</f>
        <v>-0.10309278350515463</v>
      </c>
      <c r="L407" s="65">
        <f>L406-J406</f>
        <v>-6</v>
      </c>
      <c r="M407" s="30">
        <f>L407/J406</f>
        <v>-0.06896551724137931</v>
      </c>
      <c r="N407" s="57">
        <f>N406-L406</f>
        <v>4</v>
      </c>
      <c r="O407" s="39">
        <f>N407/L406</f>
        <v>0.04938271604938271</v>
      </c>
      <c r="P407" s="57">
        <f>P406-N406</f>
        <v>14</v>
      </c>
      <c r="Q407" s="39">
        <f>P407/N406</f>
        <v>0.16470588235294117</v>
      </c>
      <c r="R407" s="57">
        <f>R406-P406</f>
        <v>-25</v>
      </c>
      <c r="S407" s="39">
        <f>R407/P406</f>
        <v>-0.25252525252525254</v>
      </c>
      <c r="T407" s="57">
        <f>T406-R406</f>
        <v>12</v>
      </c>
      <c r="U407" s="39">
        <f>T407/R406</f>
        <v>0.16216216216216217</v>
      </c>
      <c r="V407" s="57"/>
      <c r="W407" s="39"/>
      <c r="X407" s="57"/>
      <c r="Y407" s="39"/>
      <c r="Z407" s="62"/>
      <c r="AA407" s="86"/>
      <c r="AB407" s="87"/>
      <c r="AC407" s="79"/>
      <c r="AD407" s="78"/>
      <c r="AE407" s="78"/>
      <c r="AF407" s="78"/>
    </row>
    <row r="408" spans="1:32" ht="27.75" customHeight="1" thickBot="1">
      <c r="A408" s="89"/>
      <c r="B408" s="92"/>
      <c r="C408" s="18" t="s">
        <v>20</v>
      </c>
      <c r="D408" s="58">
        <f>D406-D379</f>
        <v>-169</v>
      </c>
      <c r="E408" s="31">
        <f>D408/D379</f>
        <v>-0.6190476190476191</v>
      </c>
      <c r="F408" s="58">
        <f>F406-F379</f>
        <v>-172</v>
      </c>
      <c r="G408" s="31">
        <f>F408/F379</f>
        <v>-0.589041095890411</v>
      </c>
      <c r="H408" s="58">
        <f>H406-H379</f>
        <v>-131</v>
      </c>
      <c r="I408" s="31">
        <f>H408/H379</f>
        <v>-0.5745614035087719</v>
      </c>
      <c r="J408" s="58">
        <f>J406-J379</f>
        <v>-99</v>
      </c>
      <c r="K408" s="31">
        <f>J408/J379</f>
        <v>-0.532258064516129</v>
      </c>
      <c r="L408" s="58">
        <f>L406-L379</f>
        <v>-90</v>
      </c>
      <c r="M408" s="31">
        <f>L408/L379</f>
        <v>-0.5263157894736842</v>
      </c>
      <c r="N408" s="58">
        <f>N406-N379</f>
        <v>-53</v>
      </c>
      <c r="O408" s="31">
        <f>N408/N379</f>
        <v>-0.38405797101449274</v>
      </c>
      <c r="P408" s="58">
        <f>P406-P379</f>
        <v>-46</v>
      </c>
      <c r="Q408" s="31">
        <f>P408/P379</f>
        <v>-0.31724137931034485</v>
      </c>
      <c r="R408" s="58">
        <f>R406-R379</f>
        <v>-89</v>
      </c>
      <c r="S408" s="31">
        <f>R408/R379</f>
        <v>-0.5460122699386503</v>
      </c>
      <c r="T408" s="58">
        <f>T406-T379</f>
        <v>-51</v>
      </c>
      <c r="U408" s="31">
        <f>T408/T379</f>
        <v>-0.3722627737226277</v>
      </c>
      <c r="V408" s="58"/>
      <c r="W408" s="31"/>
      <c r="X408" s="58"/>
      <c r="Y408" s="31"/>
      <c r="Z408" s="58"/>
      <c r="AA408" s="31"/>
      <c r="AB408" s="87"/>
      <c r="AC408" s="79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2.7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2.7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2.7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2.7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2.7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2.7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2.7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2.7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2.7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2.7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2.7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2.7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2.7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2.7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2.7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2.7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2.7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2.7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2.7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2.7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2.7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2.7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2.7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525">
    <mergeCell ref="A402:A404"/>
    <mergeCell ref="B402:B404"/>
    <mergeCell ref="A405:AA405"/>
    <mergeCell ref="A406:A408"/>
    <mergeCell ref="B406:B408"/>
    <mergeCell ref="A393:A395"/>
    <mergeCell ref="B393:B395"/>
    <mergeCell ref="A396:A398"/>
    <mergeCell ref="B396:B398"/>
    <mergeCell ref="A399:A401"/>
    <mergeCell ref="B399:B401"/>
    <mergeCell ref="V387:W387"/>
    <mergeCell ref="X387:Y387"/>
    <mergeCell ref="Z387:AA387"/>
    <mergeCell ref="C388:AA388"/>
    <mergeCell ref="AB389:AD389"/>
    <mergeCell ref="A390:A392"/>
    <mergeCell ref="B390:B392"/>
    <mergeCell ref="AB390:AC390"/>
    <mergeCell ref="J387:K387"/>
    <mergeCell ref="L387:M387"/>
    <mergeCell ref="N387:O387"/>
    <mergeCell ref="P387:Q387"/>
    <mergeCell ref="R387:S387"/>
    <mergeCell ref="T387:U387"/>
    <mergeCell ref="A384:AD384"/>
    <mergeCell ref="A386:A387"/>
    <mergeCell ref="B386:B387"/>
    <mergeCell ref="C386:C387"/>
    <mergeCell ref="D386:AA386"/>
    <mergeCell ref="AB386:AB388"/>
    <mergeCell ref="AC386:AD387"/>
    <mergeCell ref="D387:E387"/>
    <mergeCell ref="F387:G387"/>
    <mergeCell ref="H387:I387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B345:B347"/>
    <mergeCell ref="V333:W333"/>
    <mergeCell ref="X333:Y333"/>
    <mergeCell ref="Z333:AA333"/>
    <mergeCell ref="C334:AA334"/>
    <mergeCell ref="AB335:AD335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B291:B293"/>
    <mergeCell ref="V279:W279"/>
    <mergeCell ref="X279:Y279"/>
    <mergeCell ref="Z279:AA279"/>
    <mergeCell ref="C280:AA280"/>
    <mergeCell ref="AB281:AD281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B182:B184"/>
    <mergeCell ref="V170:W170"/>
    <mergeCell ref="X170:Y170"/>
    <mergeCell ref="Z170:AA170"/>
    <mergeCell ref="C171:AA171"/>
    <mergeCell ref="AB172:AD172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70:A72"/>
    <mergeCell ref="B70:B72"/>
    <mergeCell ref="A73:A75"/>
    <mergeCell ref="B73:B75"/>
    <mergeCell ref="A67:A69"/>
    <mergeCell ref="B67:B69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F4:G4"/>
    <mergeCell ref="B13:B15"/>
    <mergeCell ref="J4:K4"/>
    <mergeCell ref="B41:B43"/>
    <mergeCell ref="B31:B32"/>
    <mergeCell ref="C31:C32"/>
    <mergeCell ref="H32:I32"/>
    <mergeCell ref="B7:B9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A38:A40"/>
    <mergeCell ref="B38:B40"/>
    <mergeCell ref="A13:A15"/>
    <mergeCell ref="P32:Q32"/>
    <mergeCell ref="A16:A18"/>
    <mergeCell ref="A23:A25"/>
    <mergeCell ref="B23:B25"/>
    <mergeCell ref="A31:A32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B51:B53"/>
    <mergeCell ref="A44:A46"/>
    <mergeCell ref="B44:B46"/>
    <mergeCell ref="A47:A49"/>
    <mergeCell ref="B47:B49"/>
    <mergeCell ref="A50:AA50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A85:A86"/>
    <mergeCell ref="B85:B86"/>
    <mergeCell ref="C85:C86"/>
    <mergeCell ref="D85:AA85"/>
    <mergeCell ref="P86:Q86"/>
    <mergeCell ref="X86:Y86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B88:AD88"/>
    <mergeCell ref="A89:A91"/>
    <mergeCell ref="B89:B91"/>
    <mergeCell ref="AB89:AC89"/>
    <mergeCell ref="A92:A94"/>
    <mergeCell ref="B92:B94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B210:B212"/>
    <mergeCell ref="V198:W198"/>
    <mergeCell ref="X198:Y198"/>
    <mergeCell ref="Z198:AA198"/>
    <mergeCell ref="C199:AA199"/>
    <mergeCell ref="AB200:AD200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B237:B239"/>
    <mergeCell ref="V225:W225"/>
    <mergeCell ref="X225:Y225"/>
    <mergeCell ref="Z225:AA225"/>
    <mergeCell ref="C226:AA226"/>
    <mergeCell ref="AB227:AD227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B264:B266"/>
    <mergeCell ref="V252:W252"/>
    <mergeCell ref="X252:Y252"/>
    <mergeCell ref="Z252:AA252"/>
    <mergeCell ref="C253:AA253"/>
    <mergeCell ref="AB254:AD254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B318:B320"/>
    <mergeCell ref="V306:W306"/>
    <mergeCell ref="X306:Y306"/>
    <mergeCell ref="Z306:AA306"/>
    <mergeCell ref="C307:AA307"/>
    <mergeCell ref="AB308:AD308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B372:B374"/>
    <mergeCell ref="V360:W360"/>
    <mergeCell ref="X360:Y360"/>
    <mergeCell ref="Z360:AA360"/>
    <mergeCell ref="C361:AA361"/>
    <mergeCell ref="AB362:AD362"/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2022-11-15T11:38:05Z</cp:lastPrinted>
  <dcterms:created xsi:type="dcterms:W3CDTF">2009-03-24T11:43:27Z</dcterms:created>
  <dcterms:modified xsi:type="dcterms:W3CDTF">2022-11-16T08:35:03Z</dcterms:modified>
  <cp:category/>
  <cp:version/>
  <cp:contentType/>
  <cp:contentStatus/>
</cp:coreProperties>
</file>