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<sst xmlns="http://schemas.openxmlformats.org/spreadsheetml/2006/main" count="1948" uniqueCount="73">
  <si>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</si>
  <si>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</si>
  <si>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</si>
  <si>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</si>
  <si>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</si>
  <si>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</si>
  <si>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</si>
  <si>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</si>
  <si>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</si>
  <si>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</si>
  <si>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</si>
  <si>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</si>
  <si>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</si>
  <si>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</si>
  <si>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</si>
  <si>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</si>
  <si>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</si>
  <si>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</si>
  <si>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</si>
  <si>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</si>
  <si>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</si>
  <si>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</si>
  <si>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</si>
  <si>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</si>
  <si>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</si>
  <si>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</si>
  <si>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</si>
  <si>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</si>
  <si>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</si>
  <si>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</si>
  <si>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</si>
  <si>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</si>
  <si>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</si>
  <si>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</si>
  <si>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</si>
  <si>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</si>
  <si>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</si>
  <si>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</si>
  <si>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</si>
  <si>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</si>
  <si>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</si>
  <si>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</si>
  <si>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</si>
  <si>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</si>
  <si>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</si>
  <si>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</si>
  <si>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</si>
  <si>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</si>
  <si>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</si>
  <si>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</si>
  <si>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</si>
  <si>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</si>
  <si>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</si>
  <si>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</si>
  <si>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</si>
  <si>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</si>
  <si>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</si>
  <si>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</si>
  <si>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</si>
  <si>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</si>
  <si>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</si>
  <si>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</si>
  <si>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</si>
  <si>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</si>
  <si>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</si>
  <si>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</si>
  <si>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</si>
  <si>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</si>
  <si>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</si>
  <si>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</si>
  <si>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DECEMBAR 2023. GODINE U BRČKO DISTRIKTU BIH</t>
  </si>
  <si>
    <t>2024.</t>
  </si>
  <si>
    <t>PREGLED STANJA TRŽIŠTA RADA ZA JANUAR-FEBRUAR 2024.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</si>
</sst>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35">
      <selection activeCell="Q467" sqref="Q46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5" width="6.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AB393-D393-F393-H393-J393-L393-N393-P393-R393-T393-V393-X393</f>
        <v>245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AB396-D396-F396-H396-J396-L396-N396-P396-R396-T396-V396-X396</f>
        <v>116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AB399-D399-F399-H399-J399-L399-N399-P399-R399-T399-V399-X399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AB402-D402-F402-H402-J402-L402-N402-P402-R402-T402-V402-X402</f>
        <v>140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>
        <v>12915</v>
      </c>
      <c r="Y417" s="22" t="s">
        <v>24</v>
      </c>
      <c r="Z417" s="61">
        <v>12806</v>
      </c>
      <c r="AA417" s="46" t="s">
        <v>24</v>
      </c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>
        <f>X417-V417</f>
        <v>-56</v>
      </c>
      <c r="Y418" s="39">
        <f>X418/V417</f>
        <v>-0.004317323259579061</v>
      </c>
      <c r="Z418" s="62">
        <f>Z417-X417</f>
        <v>-109</v>
      </c>
      <c r="AA418" s="51">
        <f>Z418/X417</f>
        <v>-0.008439798683701124</v>
      </c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>
        <f>X417-X390</f>
        <v>8025</v>
      </c>
      <c r="Y419" s="31">
        <f>X419/X390</f>
        <v>1.6411042944785277</v>
      </c>
      <c r="Z419" s="58">
        <f>Z417-Z390</f>
        <v>7936</v>
      </c>
      <c r="AA419" s="31">
        <f>Z419/Z390</f>
        <v>1.6295687885010266</v>
      </c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>
        <v>347</v>
      </c>
      <c r="Y420" s="23" t="s">
        <v>24</v>
      </c>
      <c r="Z420" s="63">
        <v>262</v>
      </c>
      <c r="AA420" s="46" t="s">
        <v>24</v>
      </c>
      <c r="AB420" s="27">
        <f>D420+F420+H420+J420+L420+N420+P420+R420+T420+V420+X420+Z420</f>
        <v>3916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>
        <f>X420-V420</f>
        <v>-60</v>
      </c>
      <c r="Y421" s="39">
        <f>X421/V420</f>
        <v>-0.14742014742014742</v>
      </c>
      <c r="Z421" s="62">
        <f>Z420-X420</f>
        <v>-85</v>
      </c>
      <c r="AA421" s="51">
        <f>Z421/X420</f>
        <v>-0.24495677233429394</v>
      </c>
      <c r="AB421" s="73">
        <f>AB420-D420</f>
        <v>3590</v>
      </c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>
        <f>X420-X393</f>
        <v>187</v>
      </c>
      <c r="Y422" s="31">
        <f>X422/X393</f>
        <v>1.16875</v>
      </c>
      <c r="Z422" s="58">
        <f>Z420-Z393</f>
        <v>17</v>
      </c>
      <c r="AA422" s="31">
        <f>Z422/Z393</f>
        <v>0.06938775510204082</v>
      </c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>
        <v>176</v>
      </c>
      <c r="Y423" s="23" t="s">
        <v>24</v>
      </c>
      <c r="Z423" s="64">
        <v>122</v>
      </c>
      <c r="AA423" s="46" t="s">
        <v>24</v>
      </c>
      <c r="AB423" s="27">
        <f>D423+F423+H423+J423+L423+N423+P423+R423+T423+V423+X423+Z423</f>
        <v>1565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>
        <f>X423-V423</f>
        <v>27</v>
      </c>
      <c r="Y424" s="39">
        <f>X424/V423</f>
        <v>0.18120805369127516</v>
      </c>
      <c r="Z424" s="62">
        <f>Z423-X423</f>
        <v>-54</v>
      </c>
      <c r="AA424" s="51">
        <f>Z424/X423</f>
        <v>-0.3068181818181818</v>
      </c>
      <c r="AB424" s="73">
        <f>AB423-D423</f>
        <v>1457</v>
      </c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>
        <f>X423-X396</f>
        <v>25</v>
      </c>
      <c r="Y425" s="31">
        <f>X425/X396</f>
        <v>0.16556291390728478</v>
      </c>
      <c r="Z425" s="58">
        <f>Z423-Z396</f>
        <v>6</v>
      </c>
      <c r="AA425" s="31">
        <f>Z425/Z396</f>
        <v>0.05172413793103448</v>
      </c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>
        <v>0</v>
      </c>
      <c r="Y426" s="23" t="s">
        <v>24</v>
      </c>
      <c r="Z426" s="64">
        <v>0</v>
      </c>
      <c r="AA426" s="46" t="s">
        <v>24</v>
      </c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>
        <f>X426-V426</f>
        <v>0</v>
      </c>
      <c r="Y427" s="39"/>
      <c r="Z427" s="62">
        <f>Z426-X426</f>
        <v>0</v>
      </c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>
        <f>X426-X399</f>
        <v>0</v>
      </c>
      <c r="Y428" s="31"/>
      <c r="Z428" s="62">
        <f>Z426-Z399</f>
        <v>0</v>
      </c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>
        <v>34</v>
      </c>
      <c r="Y429" s="23" t="s">
        <v>24</v>
      </c>
      <c r="Z429" s="64">
        <v>28</v>
      </c>
      <c r="AA429" s="46" t="s">
        <v>24</v>
      </c>
      <c r="AB429" s="27">
        <f>D429+F429+H429+J429+L429+N429+P429+R429+T429+V429+X429+Z429</f>
        <v>743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>
        <f>X429-V429</f>
        <v>-13</v>
      </c>
      <c r="Y430" s="39">
        <f>X430/V429</f>
        <v>-0.2765957446808511</v>
      </c>
      <c r="Z430" s="62">
        <f>Z429-X429</f>
        <v>-6</v>
      </c>
      <c r="AA430" s="86">
        <f>Z430/X429</f>
        <v>-0.17647058823529413</v>
      </c>
      <c r="AB430" s="73">
        <f>AB429-D429</f>
        <v>614</v>
      </c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>
        <f>X429-X402</f>
        <v>-71</v>
      </c>
      <c r="Y431" s="31">
        <f>X431/X402</f>
        <v>-0.6761904761904762</v>
      </c>
      <c r="Z431" s="58">
        <f>Z429-Z402</f>
        <v>-112</v>
      </c>
      <c r="AA431" s="31">
        <f>Z431/Z402</f>
        <v>-0.8</v>
      </c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>
        <v>153</v>
      </c>
      <c r="Y433" s="23" t="s">
        <v>24</v>
      </c>
      <c r="Z433" s="69">
        <v>154</v>
      </c>
      <c r="AA433" s="70" t="s">
        <v>24</v>
      </c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>
        <f>X433-V433</f>
        <v>1</v>
      </c>
      <c r="Y434" s="39">
        <f>X434/V433</f>
        <v>0.006578947368421052</v>
      </c>
      <c r="Z434" s="62">
        <f>Z433-X433</f>
        <v>1</v>
      </c>
      <c r="AA434" s="86">
        <f>Z434/X433</f>
        <v>0.006535947712418301</v>
      </c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>
        <f>X433-X406</f>
        <v>53</v>
      </c>
      <c r="Y435" s="31">
        <f>X435/X406</f>
        <v>0.53</v>
      </c>
      <c r="Z435" s="58">
        <f>Z433-Z406</f>
        <v>60</v>
      </c>
      <c r="AA435" s="31">
        <f>Z435/Z406</f>
        <v>0.6382978723404256</v>
      </c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3.5" thickBo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29.25" customHeight="1" thickBot="1" thickTop="1">
      <c r="A438" s="107" t="s">
        <v>72</v>
      </c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78"/>
      <c r="AF438" s="78"/>
    </row>
    <row r="439" spans="4:32" ht="27.75" customHeight="1" thickBot="1" thickTop="1">
      <c r="D439" s="85"/>
      <c r="F439" s="6"/>
      <c r="H439" s="6"/>
      <c r="J439" s="6"/>
      <c r="L439" s="6"/>
      <c r="N439" s="6"/>
      <c r="AE439" s="78"/>
      <c r="AF439" s="78"/>
    </row>
    <row r="440" spans="1:32" ht="30" customHeight="1" thickBot="1">
      <c r="A440" s="89" t="s">
        <v>0</v>
      </c>
      <c r="B440" s="109" t="s">
        <v>1</v>
      </c>
      <c r="C440" s="111"/>
      <c r="D440" s="93" t="s">
        <v>71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112"/>
      <c r="AB440" s="113" t="s">
        <v>21</v>
      </c>
      <c r="AC440" s="116" t="s">
        <v>22</v>
      </c>
      <c r="AD440" s="117"/>
      <c r="AE440" s="78"/>
      <c r="AF440" s="78"/>
    </row>
    <row r="441" spans="1:32" ht="27" customHeight="1" thickBot="1" thickTop="1">
      <c r="A441" s="89"/>
      <c r="B441" s="110"/>
      <c r="C441" s="89"/>
      <c r="D441" s="95" t="s">
        <v>4</v>
      </c>
      <c r="E441" s="96"/>
      <c r="F441" s="95" t="s">
        <v>5</v>
      </c>
      <c r="G441" s="96"/>
      <c r="H441" s="95" t="s">
        <v>25</v>
      </c>
      <c r="I441" s="96"/>
      <c r="J441" s="95" t="s">
        <v>26</v>
      </c>
      <c r="K441" s="96"/>
      <c r="L441" s="95" t="s">
        <v>27</v>
      </c>
      <c r="M441" s="96"/>
      <c r="N441" s="95" t="s">
        <v>28</v>
      </c>
      <c r="O441" s="96"/>
      <c r="P441" s="95" t="s">
        <v>29</v>
      </c>
      <c r="Q441" s="96"/>
      <c r="R441" s="95" t="s">
        <v>31</v>
      </c>
      <c r="S441" s="96"/>
      <c r="T441" s="95" t="s">
        <v>32</v>
      </c>
      <c r="U441" s="96"/>
      <c r="V441" s="95" t="s">
        <v>33</v>
      </c>
      <c r="W441" s="96"/>
      <c r="X441" s="95" t="s">
        <v>34</v>
      </c>
      <c r="Y441" s="96"/>
      <c r="Z441" s="97" t="s">
        <v>35</v>
      </c>
      <c r="AA441" s="98"/>
      <c r="AB441" s="114"/>
      <c r="AC441" s="118"/>
      <c r="AD441" s="119"/>
      <c r="AE441" s="78"/>
      <c r="AF441" s="78"/>
    </row>
    <row r="442" spans="1:32" ht="27.75" customHeight="1" thickBot="1" thickTop="1">
      <c r="A442" s="2"/>
      <c r="B442" s="1"/>
      <c r="C442" s="99" t="s">
        <v>30</v>
      </c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1"/>
      <c r="AB442" s="115"/>
      <c r="AC442" s="24" t="s">
        <v>23</v>
      </c>
      <c r="AD442" s="25" t="s">
        <v>24</v>
      </c>
      <c r="AE442" s="78"/>
      <c r="AF442" s="78"/>
    </row>
    <row r="443" spans="1:32" ht="13.5" thickBot="1">
      <c r="A443" s="3"/>
      <c r="B443" s="3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6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102"/>
      <c r="AC443" s="103"/>
      <c r="AD443" s="104"/>
      <c r="AE443" s="78"/>
      <c r="AF443" s="78"/>
    </row>
    <row r="444" spans="1:32" ht="30" customHeight="1" thickBot="1" thickTop="1">
      <c r="A444" s="89" t="s">
        <v>6</v>
      </c>
      <c r="B444" s="90" t="s">
        <v>7</v>
      </c>
      <c r="C444" s="7"/>
      <c r="D444" s="56">
        <v>12672</v>
      </c>
      <c r="E444" s="22" t="s">
        <v>24</v>
      </c>
      <c r="F444" s="56">
        <v>12464</v>
      </c>
      <c r="G444" s="22" t="s">
        <v>24</v>
      </c>
      <c r="H444" s="56"/>
      <c r="I444" s="22"/>
      <c r="J444" s="56"/>
      <c r="K444" s="22"/>
      <c r="L444" s="56"/>
      <c r="M444" s="22"/>
      <c r="N444" s="56"/>
      <c r="O444" s="22"/>
      <c r="P444" s="56"/>
      <c r="Q444" s="22"/>
      <c r="R444" s="56"/>
      <c r="S444" s="22"/>
      <c r="T444" s="56"/>
      <c r="U444" s="22"/>
      <c r="V444" s="56"/>
      <c r="W444" s="22"/>
      <c r="X444" s="56"/>
      <c r="Y444" s="22"/>
      <c r="Z444" s="61"/>
      <c r="AA444" s="46"/>
      <c r="AB444" s="105"/>
      <c r="AC444" s="106"/>
      <c r="AD444" s="54"/>
      <c r="AE444" s="78"/>
      <c r="AF444" s="78"/>
    </row>
    <row r="445" spans="1:32" ht="30" customHeight="1" thickBot="1" thickTop="1">
      <c r="A445" s="89"/>
      <c r="B445" s="91"/>
      <c r="C445" s="17" t="s">
        <v>19</v>
      </c>
      <c r="D445" s="65">
        <f>D444-Z417</f>
        <v>-134</v>
      </c>
      <c r="E445" s="30">
        <f>D445/Z417</f>
        <v>-0.010463845072622208</v>
      </c>
      <c r="F445" s="65">
        <f>F444-D444</f>
        <v>-208</v>
      </c>
      <c r="G445" s="30">
        <f>F445/D444</f>
        <v>-0.016414141414141416</v>
      </c>
      <c r="H445" s="65"/>
      <c r="I445" s="30"/>
      <c r="J445" s="65"/>
      <c r="K445" s="30"/>
      <c r="L445" s="65"/>
      <c r="M445" s="30"/>
      <c r="N445" s="57"/>
      <c r="O445" s="39"/>
      <c r="P445" s="57"/>
      <c r="Q445" s="39"/>
      <c r="R445" s="57"/>
      <c r="S445" s="39"/>
      <c r="T445" s="57"/>
      <c r="U445" s="39"/>
      <c r="V445" s="57"/>
      <c r="W445" s="39"/>
      <c r="X445" s="57"/>
      <c r="Y445" s="39"/>
      <c r="Z445" s="62"/>
      <c r="AA445" s="51"/>
      <c r="AB445" s="87"/>
      <c r="AC445" s="79"/>
      <c r="AD445" s="78"/>
      <c r="AE445" s="78"/>
      <c r="AF445" s="78"/>
    </row>
    <row r="446" spans="1:32" ht="30" customHeight="1" thickBot="1">
      <c r="A446" s="89"/>
      <c r="B446" s="92"/>
      <c r="C446" s="18" t="s">
        <v>20</v>
      </c>
      <c r="D446" s="58">
        <f>D444-D417</f>
        <v>7080</v>
      </c>
      <c r="E446" s="31">
        <f>D446/D417</f>
        <v>1.2660944206008584</v>
      </c>
      <c r="F446" s="58">
        <f>F444-F417</f>
        <v>5335</v>
      </c>
      <c r="G446" s="31">
        <f>F446/F417</f>
        <v>0.7483518024968439</v>
      </c>
      <c r="H446" s="58"/>
      <c r="I446" s="31"/>
      <c r="J446" s="58"/>
      <c r="K446" s="31"/>
      <c r="L446" s="58"/>
      <c r="M446" s="31"/>
      <c r="N446" s="58"/>
      <c r="O446" s="31"/>
      <c r="P446" s="58"/>
      <c r="Q446" s="31"/>
      <c r="R446" s="58"/>
      <c r="S446" s="31"/>
      <c r="T446" s="58"/>
      <c r="U446" s="31"/>
      <c r="V446" s="58"/>
      <c r="W446" s="31"/>
      <c r="X446" s="58"/>
      <c r="Y446" s="31"/>
      <c r="Z446" s="58"/>
      <c r="AA446" s="31"/>
      <c r="AB446" s="87"/>
      <c r="AC446" s="40"/>
      <c r="AD446" s="78"/>
      <c r="AE446" s="78"/>
      <c r="AF446" s="78"/>
    </row>
    <row r="447" spans="1:32" ht="30" customHeight="1" thickBot="1" thickTop="1">
      <c r="A447" s="89" t="s">
        <v>8</v>
      </c>
      <c r="B447" s="90" t="s">
        <v>18</v>
      </c>
      <c r="C447" s="19"/>
      <c r="D447" s="59">
        <v>325</v>
      </c>
      <c r="E447" s="23" t="s">
        <v>24</v>
      </c>
      <c r="F447" s="59">
        <v>288</v>
      </c>
      <c r="G447" s="23" t="s">
        <v>24</v>
      </c>
      <c r="H447" s="59"/>
      <c r="I447" s="23"/>
      <c r="J447" s="59"/>
      <c r="K447" s="23"/>
      <c r="L447" s="59"/>
      <c r="M447" s="23"/>
      <c r="N447" s="59"/>
      <c r="O447" s="23"/>
      <c r="P447" s="59"/>
      <c r="Q447" s="23"/>
      <c r="R447" s="59"/>
      <c r="S447" s="23"/>
      <c r="T447" s="59"/>
      <c r="U447" s="23"/>
      <c r="V447" s="59"/>
      <c r="W447" s="23"/>
      <c r="X447" s="59"/>
      <c r="Y447" s="23"/>
      <c r="Z447" s="63"/>
      <c r="AA447" s="46"/>
      <c r="AB447" s="27">
        <f>D447+F447+H447+J447+L447+N447+P447+R447+T447+V447+X447+Z447</f>
        <v>613</v>
      </c>
      <c r="AC447" s="26"/>
      <c r="AD447" s="29"/>
      <c r="AE447" s="78"/>
      <c r="AF447" s="78"/>
    </row>
    <row r="448" spans="1:32" ht="30" customHeight="1" thickBot="1" thickTop="1">
      <c r="A448" s="89"/>
      <c r="B448" s="91"/>
      <c r="C448" s="17" t="s">
        <v>19</v>
      </c>
      <c r="D448" s="65">
        <f>D447-Z420</f>
        <v>63</v>
      </c>
      <c r="E448" s="30">
        <f>D448/Z420</f>
        <v>0.24045801526717558</v>
      </c>
      <c r="F448" s="65">
        <f>F447-D447</f>
        <v>-37</v>
      </c>
      <c r="G448" s="30">
        <f>F448/D447</f>
        <v>-0.11384615384615385</v>
      </c>
      <c r="H448" s="65"/>
      <c r="I448" s="30"/>
      <c r="J448" s="65"/>
      <c r="K448" s="30"/>
      <c r="L448" s="65"/>
      <c r="M448" s="30"/>
      <c r="N448" s="57"/>
      <c r="O448" s="39"/>
      <c r="P448" s="57"/>
      <c r="Q448" s="39"/>
      <c r="R448" s="57"/>
      <c r="S448" s="39"/>
      <c r="T448" s="57"/>
      <c r="U448" s="39"/>
      <c r="V448" s="57"/>
      <c r="W448" s="39"/>
      <c r="X448" s="57"/>
      <c r="Y448" s="39"/>
      <c r="Z448" s="62"/>
      <c r="AA448" s="51"/>
      <c r="AB448" s="73"/>
      <c r="AC448" s="83"/>
      <c r="AD448" s="84"/>
      <c r="AE448" s="78"/>
      <c r="AF448" s="78"/>
    </row>
    <row r="449" spans="1:32" ht="30" customHeight="1" thickBot="1">
      <c r="A449" s="89"/>
      <c r="B449" s="92"/>
      <c r="C449" s="18" t="s">
        <v>20</v>
      </c>
      <c r="D449" s="58">
        <f>D447-D420</f>
        <v>-1</v>
      </c>
      <c r="E449" s="31">
        <f>D449/D420</f>
        <v>-0.003067484662576687</v>
      </c>
      <c r="F449" s="58">
        <f>F447-F420</f>
        <v>-75</v>
      </c>
      <c r="G449" s="31">
        <f>F449/F420</f>
        <v>-0.2066115702479339</v>
      </c>
      <c r="H449" s="58"/>
      <c r="I449" s="31"/>
      <c r="J449" s="58"/>
      <c r="K449" s="31"/>
      <c r="L449" s="58"/>
      <c r="M449" s="31"/>
      <c r="N449" s="58"/>
      <c r="O449" s="31"/>
      <c r="P449" s="58"/>
      <c r="Q449" s="31"/>
      <c r="R449" s="58"/>
      <c r="S449" s="31"/>
      <c r="T449" s="58"/>
      <c r="U449" s="31"/>
      <c r="V449" s="58"/>
      <c r="W449" s="31"/>
      <c r="X449" s="58"/>
      <c r="Y449" s="31"/>
      <c r="Z449" s="58"/>
      <c r="AA449" s="31"/>
      <c r="AB449" s="28"/>
      <c r="AC449" s="77"/>
      <c r="AD449" s="3"/>
      <c r="AE449" s="78"/>
      <c r="AF449" s="78"/>
    </row>
    <row r="450" spans="1:32" ht="30" customHeight="1" thickBot="1" thickTop="1">
      <c r="A450" s="89" t="s">
        <v>9</v>
      </c>
      <c r="B450" s="90" t="s">
        <v>16</v>
      </c>
      <c r="C450" s="20"/>
      <c r="D450" s="60">
        <v>148</v>
      </c>
      <c r="E450" s="23" t="s">
        <v>24</v>
      </c>
      <c r="F450" s="60">
        <v>159</v>
      </c>
      <c r="G450" s="23" t="s">
        <v>24</v>
      </c>
      <c r="H450" s="60"/>
      <c r="I450" s="23"/>
      <c r="J450" s="60"/>
      <c r="K450" s="23"/>
      <c r="L450" s="60"/>
      <c r="M450" s="23"/>
      <c r="N450" s="60"/>
      <c r="O450" s="23"/>
      <c r="P450" s="60"/>
      <c r="Q450" s="23"/>
      <c r="R450" s="60"/>
      <c r="S450" s="23"/>
      <c r="T450" s="60"/>
      <c r="U450" s="23"/>
      <c r="V450" s="60"/>
      <c r="W450" s="23"/>
      <c r="X450" s="60"/>
      <c r="Y450" s="23"/>
      <c r="Z450" s="64"/>
      <c r="AA450" s="46"/>
      <c r="AB450" s="27">
        <f>D450+F450+H450+J450+L450+N450+P450+R450+T450+V450+X450+Z450</f>
        <v>307</v>
      </c>
      <c r="AC450" s="26"/>
      <c r="AD450" s="29"/>
      <c r="AE450" s="78"/>
      <c r="AF450" s="78"/>
    </row>
    <row r="451" spans="1:32" ht="30" customHeight="1" thickBot="1" thickTop="1">
      <c r="A451" s="89"/>
      <c r="B451" s="91"/>
      <c r="C451" s="21" t="s">
        <v>19</v>
      </c>
      <c r="D451" s="65">
        <f>D450-Z423</f>
        <v>26</v>
      </c>
      <c r="E451" s="30">
        <f>D451/Z423</f>
        <v>0.21311475409836064</v>
      </c>
      <c r="F451" s="65">
        <f>F450-D450</f>
        <v>11</v>
      </c>
      <c r="G451" s="30">
        <f>F451/D450</f>
        <v>0.07432432432432433</v>
      </c>
      <c r="H451" s="65"/>
      <c r="I451" s="30"/>
      <c r="J451" s="65"/>
      <c r="K451" s="30"/>
      <c r="L451" s="65"/>
      <c r="M451" s="30"/>
      <c r="N451" s="57"/>
      <c r="O451" s="39"/>
      <c r="P451" s="57"/>
      <c r="Q451" s="39"/>
      <c r="R451" s="57"/>
      <c r="S451" s="39"/>
      <c r="T451" s="57"/>
      <c r="U451" s="39"/>
      <c r="V451" s="57"/>
      <c r="W451" s="39"/>
      <c r="X451" s="57"/>
      <c r="Y451" s="39"/>
      <c r="Z451" s="62"/>
      <c r="AA451" s="51"/>
      <c r="AB451" s="73"/>
      <c r="AC451" s="83"/>
      <c r="AD451" s="84"/>
      <c r="AE451" s="78"/>
      <c r="AF451" s="78"/>
    </row>
    <row r="452" spans="1:32" ht="30" customHeight="1" thickBot="1">
      <c r="A452" s="89"/>
      <c r="B452" s="92"/>
      <c r="C452" s="18" t="s">
        <v>20</v>
      </c>
      <c r="D452" s="58">
        <f>D450-D423</f>
        <v>40</v>
      </c>
      <c r="E452" s="31">
        <f>D452/D423</f>
        <v>0.37037037037037035</v>
      </c>
      <c r="F452" s="58">
        <f>F450-F423</f>
        <v>78</v>
      </c>
      <c r="G452" s="31">
        <f>F452/F423</f>
        <v>0.9629629629629629</v>
      </c>
      <c r="H452" s="58"/>
      <c r="I452" s="31"/>
      <c r="J452" s="58"/>
      <c r="K452" s="31"/>
      <c r="L452" s="58"/>
      <c r="M452" s="31"/>
      <c r="N452" s="58"/>
      <c r="O452" s="31"/>
      <c r="P452" s="58"/>
      <c r="Q452" s="31"/>
      <c r="R452" s="58"/>
      <c r="S452" s="31"/>
      <c r="T452" s="58"/>
      <c r="U452" s="31"/>
      <c r="V452" s="58"/>
      <c r="W452" s="31"/>
      <c r="X452" s="58"/>
      <c r="Y452" s="31"/>
      <c r="Z452" s="58"/>
      <c r="AA452" s="31"/>
      <c r="AB452" s="28"/>
      <c r="AC452" s="83"/>
      <c r="AD452" s="3"/>
      <c r="AE452" s="78"/>
      <c r="AF452" s="78"/>
    </row>
    <row r="453" spans="1:32" ht="30" customHeight="1" thickBot="1" thickTop="1">
      <c r="A453" s="89" t="s">
        <v>10</v>
      </c>
      <c r="B453" s="90" t="s">
        <v>17</v>
      </c>
      <c r="C453" s="20"/>
      <c r="D453" s="60">
        <v>0</v>
      </c>
      <c r="E453" s="23" t="s">
        <v>24</v>
      </c>
      <c r="F453" s="60">
        <v>0</v>
      </c>
      <c r="G453" s="23" t="s">
        <v>24</v>
      </c>
      <c r="H453" s="60"/>
      <c r="I453" s="23"/>
      <c r="J453" s="60"/>
      <c r="K453" s="23"/>
      <c r="L453" s="60"/>
      <c r="M453" s="23"/>
      <c r="N453" s="60"/>
      <c r="O453" s="23"/>
      <c r="P453" s="60"/>
      <c r="Q453" s="23"/>
      <c r="R453" s="60"/>
      <c r="S453" s="23"/>
      <c r="T453" s="60"/>
      <c r="U453" s="23"/>
      <c r="V453" s="60"/>
      <c r="W453" s="23"/>
      <c r="X453" s="60"/>
      <c r="Y453" s="23"/>
      <c r="Z453" s="64"/>
      <c r="AA453" s="46"/>
      <c r="AB453" s="27">
        <f>D453+F453+H453+J453+L453+N453+P453+R453+T453+V453+X453</f>
        <v>0</v>
      </c>
      <c r="AC453" s="26"/>
      <c r="AD453" s="29"/>
      <c r="AE453" s="78"/>
      <c r="AF453" s="78"/>
    </row>
    <row r="454" spans="1:32" ht="30" customHeight="1" thickBot="1" thickTop="1">
      <c r="A454" s="89"/>
      <c r="B454" s="91"/>
      <c r="C454" s="21" t="s">
        <v>19</v>
      </c>
      <c r="D454" s="65">
        <f>D453-Z426</f>
        <v>0</v>
      </c>
      <c r="E454" s="30"/>
      <c r="F454" s="65">
        <f>F453-D453</f>
        <v>0</v>
      </c>
      <c r="G454" s="30"/>
      <c r="H454" s="65"/>
      <c r="I454" s="30"/>
      <c r="J454" s="65"/>
      <c r="K454" s="30"/>
      <c r="L454" s="65"/>
      <c r="M454" s="30"/>
      <c r="N454" s="57"/>
      <c r="O454" s="39"/>
      <c r="P454" s="57"/>
      <c r="Q454" s="39"/>
      <c r="R454" s="57"/>
      <c r="S454" s="39"/>
      <c r="T454" s="57"/>
      <c r="U454" s="39"/>
      <c r="V454" s="57"/>
      <c r="W454" s="39"/>
      <c r="X454" s="57"/>
      <c r="Y454" s="39"/>
      <c r="Z454" s="62"/>
      <c r="AA454" s="62"/>
      <c r="AB454" s="28"/>
      <c r="AC454" s="88"/>
      <c r="AD454" s="84"/>
      <c r="AE454" s="78"/>
      <c r="AF454" s="78"/>
    </row>
    <row r="455" spans="1:32" ht="30" customHeight="1" thickBot="1" thickTop="1">
      <c r="A455" s="89"/>
      <c r="B455" s="92"/>
      <c r="C455" s="18" t="s">
        <v>20</v>
      </c>
      <c r="D455" s="58">
        <f>D453-D426</f>
        <v>0</v>
      </c>
      <c r="E455" s="31"/>
      <c r="F455" s="58">
        <f>F453-F426</f>
        <v>0</v>
      </c>
      <c r="G455" s="31"/>
      <c r="H455" s="58"/>
      <c r="I455" s="31"/>
      <c r="J455" s="58"/>
      <c r="K455" s="31"/>
      <c r="L455" s="58"/>
      <c r="M455" s="31"/>
      <c r="N455" s="58"/>
      <c r="O455" s="31"/>
      <c r="P455" s="58"/>
      <c r="Q455" s="31"/>
      <c r="R455" s="58"/>
      <c r="S455" s="31"/>
      <c r="T455" s="58"/>
      <c r="U455" s="31"/>
      <c r="V455" s="58"/>
      <c r="W455" s="31"/>
      <c r="X455" s="58"/>
      <c r="Y455" s="31"/>
      <c r="Z455" s="62"/>
      <c r="AA455" s="62"/>
      <c r="AB455" s="28"/>
      <c r="AC455" s="77"/>
      <c r="AD455" s="3"/>
      <c r="AE455" s="78"/>
      <c r="AF455" s="78"/>
    </row>
    <row r="456" spans="1:32" ht="30" customHeight="1" thickBot="1" thickTop="1">
      <c r="A456" s="89" t="s">
        <v>11</v>
      </c>
      <c r="B456" s="90" t="s">
        <v>15</v>
      </c>
      <c r="C456" s="20"/>
      <c r="D456" s="60">
        <v>40</v>
      </c>
      <c r="E456" s="23" t="s">
        <v>24</v>
      </c>
      <c r="F456" s="60">
        <v>30</v>
      </c>
      <c r="G456" s="23" t="s">
        <v>24</v>
      </c>
      <c r="H456" s="60"/>
      <c r="I456" s="23"/>
      <c r="J456" s="60"/>
      <c r="K456" s="23"/>
      <c r="L456" s="60"/>
      <c r="M456" s="23"/>
      <c r="N456" s="60"/>
      <c r="O456" s="23"/>
      <c r="P456" s="60"/>
      <c r="Q456" s="23"/>
      <c r="R456" s="60"/>
      <c r="S456" s="23"/>
      <c r="T456" s="60"/>
      <c r="U456" s="23"/>
      <c r="V456" s="60"/>
      <c r="W456" s="23"/>
      <c r="X456" s="60"/>
      <c r="Y456" s="23"/>
      <c r="Z456" s="64"/>
      <c r="AA456" s="46"/>
      <c r="AB456" s="27">
        <f>D456+F456+H456+J456+L456+N456+P456+R456+T456+V456+X456+Z456</f>
        <v>70</v>
      </c>
      <c r="AC456" s="26"/>
      <c r="AD456" s="29"/>
      <c r="AE456" s="78"/>
      <c r="AF456" s="78"/>
    </row>
    <row r="457" spans="1:32" ht="30" customHeight="1" thickBot="1" thickTop="1">
      <c r="A457" s="89"/>
      <c r="B457" s="91"/>
      <c r="C457" s="21" t="s">
        <v>19</v>
      </c>
      <c r="D457" s="65">
        <f>D456-Z429</f>
        <v>12</v>
      </c>
      <c r="E457" s="30">
        <f>D457/Z429</f>
        <v>0.42857142857142855</v>
      </c>
      <c r="F457" s="65">
        <f>F456-D456</f>
        <v>-10</v>
      </c>
      <c r="G457" s="30">
        <f>F457/D456</f>
        <v>-0.25</v>
      </c>
      <c r="H457" s="65"/>
      <c r="I457" s="30"/>
      <c r="J457" s="65"/>
      <c r="K457" s="30"/>
      <c r="L457" s="65"/>
      <c r="M457" s="30"/>
      <c r="N457" s="57"/>
      <c r="O457" s="39"/>
      <c r="P457" s="57"/>
      <c r="Q457" s="39"/>
      <c r="R457" s="57"/>
      <c r="S457" s="39"/>
      <c r="T457" s="57"/>
      <c r="U457" s="39"/>
      <c r="V457" s="57"/>
      <c r="W457" s="39"/>
      <c r="X457" s="57"/>
      <c r="Y457" s="39"/>
      <c r="Z457" s="62"/>
      <c r="AA457" s="86"/>
      <c r="AB457" s="73"/>
      <c r="AC457" s="12"/>
      <c r="AD457" s="84"/>
      <c r="AE457" s="78"/>
      <c r="AF457" s="78"/>
    </row>
    <row r="458" spans="1:32" ht="30" customHeight="1" thickBot="1">
      <c r="A458" s="89"/>
      <c r="B458" s="92"/>
      <c r="C458" s="18" t="s">
        <v>20</v>
      </c>
      <c r="D458" s="58">
        <f>D456-D429</f>
        <v>-89</v>
      </c>
      <c r="E458" s="31">
        <f>D458/D429</f>
        <v>-0.689922480620155</v>
      </c>
      <c r="F458" s="58">
        <f>F456-F429</f>
        <v>-59</v>
      </c>
      <c r="G458" s="31">
        <f>F458/F429</f>
        <v>-0.6629213483146067</v>
      </c>
      <c r="H458" s="58"/>
      <c r="I458" s="31"/>
      <c r="J458" s="58"/>
      <c r="K458" s="31"/>
      <c r="L458" s="58"/>
      <c r="M458" s="31"/>
      <c r="N458" s="58"/>
      <c r="O458" s="31"/>
      <c r="P458" s="58"/>
      <c r="Q458" s="31"/>
      <c r="R458" s="58"/>
      <c r="S458" s="31"/>
      <c r="T458" s="58"/>
      <c r="U458" s="31"/>
      <c r="V458" s="58"/>
      <c r="W458" s="31"/>
      <c r="X458" s="58"/>
      <c r="Y458" s="31"/>
      <c r="Z458" s="58"/>
      <c r="AA458" s="31"/>
      <c r="AB458" s="87"/>
      <c r="AC458" s="79"/>
      <c r="AD458" s="78"/>
      <c r="AE458" s="78"/>
      <c r="AF458" s="78"/>
    </row>
    <row r="459" spans="1:32" ht="30" customHeight="1" thickBot="1">
      <c r="A459" s="99" t="s">
        <v>12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87"/>
      <c r="AC459" s="79"/>
      <c r="AD459" s="78"/>
      <c r="AE459" s="78"/>
      <c r="AF459" s="78"/>
    </row>
    <row r="460" spans="1:32" ht="30" customHeight="1" thickBot="1">
      <c r="A460" s="89" t="s">
        <v>13</v>
      </c>
      <c r="B460" s="90" t="s">
        <v>14</v>
      </c>
      <c r="C460" s="5"/>
      <c r="D460" s="60">
        <v>175</v>
      </c>
      <c r="E460" s="23" t="s">
        <v>24</v>
      </c>
      <c r="F460" s="60">
        <v>181</v>
      </c>
      <c r="G460" s="23" t="s">
        <v>24</v>
      </c>
      <c r="H460" s="60"/>
      <c r="I460" s="23"/>
      <c r="J460" s="60"/>
      <c r="K460" s="23"/>
      <c r="L460" s="60"/>
      <c r="M460" s="23"/>
      <c r="N460" s="60"/>
      <c r="O460" s="23"/>
      <c r="P460" s="60"/>
      <c r="Q460" s="23"/>
      <c r="R460" s="60"/>
      <c r="S460" s="23"/>
      <c r="T460" s="60"/>
      <c r="U460" s="23"/>
      <c r="V460" s="60"/>
      <c r="W460" s="23"/>
      <c r="X460" s="60"/>
      <c r="Y460" s="23"/>
      <c r="Z460" s="69"/>
      <c r="AA460" s="70"/>
      <c r="AB460" s="87"/>
      <c r="AC460" s="79"/>
      <c r="AD460" s="78"/>
      <c r="AE460" s="78"/>
      <c r="AF460" s="78"/>
    </row>
    <row r="461" spans="1:32" ht="30" customHeight="1" thickBot="1" thickTop="1">
      <c r="A461" s="89"/>
      <c r="B461" s="91"/>
      <c r="C461" s="21" t="s">
        <v>19</v>
      </c>
      <c r="D461" s="65">
        <f>D460-Z433</f>
        <v>21</v>
      </c>
      <c r="E461" s="30">
        <f>D461/Z433</f>
        <v>0.13636363636363635</v>
      </c>
      <c r="F461" s="65">
        <f>F460-D460</f>
        <v>6</v>
      </c>
      <c r="G461" s="30">
        <f>F461/D460</f>
        <v>0.03428571428571429</v>
      </c>
      <c r="H461" s="65"/>
      <c r="I461" s="30"/>
      <c r="J461" s="65"/>
      <c r="K461" s="30"/>
      <c r="L461" s="65"/>
      <c r="M461" s="30"/>
      <c r="N461" s="57"/>
      <c r="O461" s="39"/>
      <c r="P461" s="57"/>
      <c r="Q461" s="39"/>
      <c r="R461" s="57"/>
      <c r="S461" s="39"/>
      <c r="T461" s="57"/>
      <c r="U461" s="39"/>
      <c r="V461" s="57"/>
      <c r="W461" s="39"/>
      <c r="X461" s="57"/>
      <c r="Y461" s="39"/>
      <c r="Z461" s="62"/>
      <c r="AA461" s="86"/>
      <c r="AB461" s="87"/>
      <c r="AC461" s="79"/>
      <c r="AD461" s="78"/>
      <c r="AE461" s="78"/>
      <c r="AF461" s="78"/>
    </row>
    <row r="462" spans="1:32" ht="30" customHeight="1" thickBot="1">
      <c r="A462" s="89"/>
      <c r="B462" s="92"/>
      <c r="C462" s="18" t="s">
        <v>20</v>
      </c>
      <c r="D462" s="58">
        <f>D460-D433</f>
        <v>68</v>
      </c>
      <c r="E462" s="31">
        <f>D462/D433</f>
        <v>0.6355140186915887</v>
      </c>
      <c r="F462" s="58">
        <f>F460-F433</f>
        <v>5</v>
      </c>
      <c r="G462" s="31">
        <f>F462/F433</f>
        <v>0.028409090909090908</v>
      </c>
      <c r="H462" s="58"/>
      <c r="I462" s="31"/>
      <c r="J462" s="58"/>
      <c r="K462" s="31"/>
      <c r="L462" s="58"/>
      <c r="M462" s="31"/>
      <c r="N462" s="58"/>
      <c r="O462" s="31"/>
      <c r="P462" s="58"/>
      <c r="Q462" s="31"/>
      <c r="R462" s="58"/>
      <c r="S462" s="31"/>
      <c r="T462" s="58"/>
      <c r="U462" s="31"/>
      <c r="V462" s="58"/>
      <c r="W462" s="31"/>
      <c r="X462" s="58"/>
      <c r="Y462" s="31"/>
      <c r="Z462" s="58"/>
      <c r="AA462" s="31"/>
      <c r="AB462" s="87"/>
      <c r="AC462" s="79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95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A438:AD438"/>
    <mergeCell ref="A440:A441"/>
    <mergeCell ref="B440:B441"/>
    <mergeCell ref="C440:C441"/>
    <mergeCell ref="D440:AA440"/>
    <mergeCell ref="AB440:AB442"/>
    <mergeCell ref="AC440:AD441"/>
    <mergeCell ref="D441:E441"/>
    <mergeCell ref="F441:G441"/>
    <mergeCell ref="H441:I441"/>
    <mergeCell ref="A444:A446"/>
    <mergeCell ref="B444:B446"/>
    <mergeCell ref="AB444:AC444"/>
    <mergeCell ref="J441:K441"/>
    <mergeCell ref="L441:M441"/>
    <mergeCell ref="N441:O441"/>
    <mergeCell ref="P441:Q441"/>
    <mergeCell ref="R441:S441"/>
    <mergeCell ref="T441:U441"/>
    <mergeCell ref="B453:B455"/>
    <mergeCell ref="V441:W441"/>
    <mergeCell ref="X441:Y441"/>
    <mergeCell ref="Z441:AA441"/>
    <mergeCell ref="C442:AA442"/>
    <mergeCell ref="AB443:AD443"/>
    <mergeCell ref="A456:A458"/>
    <mergeCell ref="B456:B458"/>
    <mergeCell ref="A459:AA459"/>
    <mergeCell ref="A460:A462"/>
    <mergeCell ref="B460:B462"/>
    <mergeCell ref="A447:A449"/>
    <mergeCell ref="B447:B449"/>
    <mergeCell ref="A450:A452"/>
    <mergeCell ref="B450:B452"/>
    <mergeCell ref="A453:A455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2024-04-18T07:48:43Z</cp:lastPrinted>
  <dcterms:created xsi:type="dcterms:W3CDTF">2009-03-24T11:43:27Z</dcterms:created>
  <dcterms:modified xsi:type="dcterms:W3CDTF">2024-04-18T08:28:40Z</dcterms:modified>
  <cp:category/>
  <cp:version/>
  <cp:contentType/>
  <cp:contentStatus/>
</cp:coreProperties>
</file>