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<sst xmlns="http://schemas.openxmlformats.org/spreadsheetml/2006/main" count="1888" uniqueCount="70">
  <si>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</si>
  <si>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</si>
  <si>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</si>
  <si>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</si>
  <si>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</si>
  <si>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</si>
  <si>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</si>
  <si>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</si>
  <si>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</si>
  <si>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</si>
  <si>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</si>
  <si>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</si>
  <si>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</si>
  <si>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</si>
  <si>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</si>
  <si>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</si>
  <si>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</si>
  <si>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</si>
  <si>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</si>
  <si>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</si>
  <si>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</si>
  <si>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</si>
  <si>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</si>
  <si>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</si>
  <si>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</si>
  <si>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</si>
  <si>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</si>
  <si>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</si>
  <si>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</si>
  <si>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</si>
  <si>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</si>
  <si>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</si>
  <si>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</si>
  <si>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</si>
  <si>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</si>
  <si>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</si>
  <si>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</si>
  <si>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</si>
  <si>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</si>
  <si>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</si>
  <si>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</si>
  <si>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</si>
  <si>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</si>
  <si>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</si>
  <si>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</si>
  <si>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</si>
  <si>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</si>
  <si>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</si>
  <si>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</si>
  <si>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</si>
  <si>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</si>
  <si>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</si>
  <si>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</si>
  <si>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</si>
  <si>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</si>
  <si>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</si>
  <si>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</si>
  <si>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</si>
  <si>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</si>
  <si>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</si>
  <si>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</si>
  <si>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</si>
  <si>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</si>
  <si>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</si>
  <si>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</si>
  <si>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</si>
  <si>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</si>
  <si>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</si>
  <si>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</si>
  <si>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DECEMBAR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</si>
</sst>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="110" zoomScaleNormal="110" zoomScalePageLayoutView="0" workbookViewId="0" topLeftCell="A401">
      <selection activeCell="AE421" sqref="AE421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6.140625" style="0" customWidth="1"/>
    <col min="8" max="8" width="7.140625" style="0" customWidth="1"/>
    <col min="9" max="9" width="5.57421875" style="0" customWidth="1"/>
    <col min="10" max="10" width="7.00390625" style="0" customWidth="1"/>
    <col min="11" max="11" width="6.281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AB383-D383-F383-H383-J383-L383-N383-P383-R383-T383-V383-X383</f>
        <v>14076</v>
      </c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AB386-D386-F386-H386-J386-L386-N386-P386-R386-T386-V386-X386</f>
        <v>4880</v>
      </c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AB389-D389-F389-H389-J389-L389-N389-P389-R389-T389-V389-X389</f>
        <v>4114</v>
      </c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AB392-D392-F392-H392-J392-L392-N392-P392-R392-T392-V392-X392</f>
        <v>6385</v>
      </c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98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91" t="s">
        <v>21</v>
      </c>
      <c r="AC403" s="94" t="s">
        <v>22</v>
      </c>
      <c r="AD403" s="95"/>
    </row>
    <row r="404" spans="1:30" ht="25.5" customHeight="1" thickBot="1" thickTop="1">
      <c r="A404" s="98"/>
      <c r="B404" s="117"/>
      <c r="C404" s="113"/>
      <c r="D404" s="85" t="s">
        <v>4</v>
      </c>
      <c r="E404" s="86"/>
      <c r="F404" s="85" t="s">
        <v>5</v>
      </c>
      <c r="G404" s="86"/>
      <c r="H404" s="85" t="s">
        <v>25</v>
      </c>
      <c r="I404" s="86"/>
      <c r="J404" s="85" t="s">
        <v>26</v>
      </c>
      <c r="K404" s="86"/>
      <c r="L404" s="85" t="s">
        <v>27</v>
      </c>
      <c r="M404" s="86"/>
      <c r="N404" s="85" t="s">
        <v>28</v>
      </c>
      <c r="O404" s="86"/>
      <c r="P404" s="85" t="s">
        <v>29</v>
      </c>
      <c r="Q404" s="86"/>
      <c r="R404" s="85" t="s">
        <v>32</v>
      </c>
      <c r="S404" s="86"/>
      <c r="T404" s="85" t="s">
        <v>33</v>
      </c>
      <c r="U404" s="86"/>
      <c r="V404" s="85" t="s">
        <v>34</v>
      </c>
      <c r="W404" s="86"/>
      <c r="X404" s="85" t="s">
        <v>35</v>
      </c>
      <c r="Y404" s="86"/>
      <c r="Z404" s="105" t="s">
        <v>36</v>
      </c>
      <c r="AA404" s="106"/>
      <c r="AB404" s="92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93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0"/>
      <c r="AB406" s="119"/>
      <c r="AC406" s="108"/>
      <c r="AD406" s="109"/>
    </row>
    <row r="407" spans="1:30" ht="30" customHeight="1" thickBot="1" thickTop="1">
      <c r="A407" s="84" t="s">
        <v>6</v>
      </c>
      <c r="B407" s="88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>
        <v>273229</v>
      </c>
      <c r="W407" s="21" t="s">
        <v>24</v>
      </c>
      <c r="X407" s="53">
        <v>272400</v>
      </c>
      <c r="Y407" s="21" t="s">
        <v>24</v>
      </c>
      <c r="Z407" s="58">
        <v>271904</v>
      </c>
      <c r="AA407" s="43" t="s">
        <v>24</v>
      </c>
      <c r="AB407" s="124"/>
      <c r="AC407" s="127"/>
      <c r="AD407" s="50"/>
    </row>
    <row r="408" spans="1:29" ht="30" customHeight="1" thickBot="1" thickTop="1">
      <c r="A408" s="84"/>
      <c r="B408" s="89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>
        <f>V407-T407</f>
        <v>-471</v>
      </c>
      <c r="W408" s="39">
        <f>V408/T407</f>
        <v>-0.001720862257946657</v>
      </c>
      <c r="X408" s="54">
        <f>X407-V407</f>
        <v>-829</v>
      </c>
      <c r="Y408" s="39">
        <f>X408/V407</f>
        <v>-0.0030340849616987946</v>
      </c>
      <c r="Z408" s="59">
        <f>Z407-X407</f>
        <v>-496</v>
      </c>
      <c r="AA408" s="47">
        <f>Z408/X407</f>
        <v>-0.0018208516886930985</v>
      </c>
      <c r="AB408" s="61"/>
      <c r="AC408" s="76"/>
    </row>
    <row r="409" spans="1:29" ht="30" customHeight="1" thickBot="1" thickTop="1">
      <c r="A409" s="84"/>
      <c r="B409" s="90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>
        <f>V407-V380</f>
        <v>-12814</v>
      </c>
      <c r="W409" s="28">
        <f>V409/V380</f>
        <v>-0.044797460521669816</v>
      </c>
      <c r="X409" s="55">
        <f>X407-X380</f>
        <v>-12442</v>
      </c>
      <c r="Y409" s="28">
        <f>X409/X380</f>
        <v>-0.043680356127256514</v>
      </c>
      <c r="Z409" s="59">
        <f>Z407-Z380</f>
        <v>-13254</v>
      </c>
      <c r="AA409" s="47">
        <f>Z409/Z380</f>
        <v>-0.046479495577890155</v>
      </c>
      <c r="AB409" s="82"/>
      <c r="AC409" s="40"/>
    </row>
    <row r="410" spans="1:30" ht="30" customHeight="1" thickBot="1" thickTop="1">
      <c r="A410" s="84" t="s">
        <v>8</v>
      </c>
      <c r="B410" s="88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>
        <v>16147</v>
      </c>
      <c r="W410" s="22" t="s">
        <v>24</v>
      </c>
      <c r="X410" s="56">
        <v>15030</v>
      </c>
      <c r="Y410" s="22" t="s">
        <v>24</v>
      </c>
      <c r="Z410" s="60">
        <v>13887</v>
      </c>
      <c r="AA410" s="43" t="s">
        <v>24</v>
      </c>
      <c r="AB410" s="36">
        <f>D410+F410+H410+J410+L410+N410+P410+R410+T410+V410+X410+Z410</f>
        <v>176119</v>
      </c>
      <c r="AC410" s="25"/>
      <c r="AD410" s="26"/>
    </row>
    <row r="411" spans="1:30" ht="30" customHeight="1" thickBot="1" thickTop="1">
      <c r="A411" s="84"/>
      <c r="B411" s="89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>
        <f>V410-T410</f>
        <v>587</v>
      </c>
      <c r="W411" s="39">
        <f>V411/T410</f>
        <v>0.03772493573264781</v>
      </c>
      <c r="X411" s="54">
        <f>X410-V410</f>
        <v>-1117</v>
      </c>
      <c r="Y411" s="39">
        <f>X411/V410</f>
        <v>-0.06917693689230198</v>
      </c>
      <c r="Z411" s="59">
        <f>Z410-X410</f>
        <v>-1143</v>
      </c>
      <c r="AA411" s="47">
        <f>Z411/X410</f>
        <v>-0.07604790419161676</v>
      </c>
      <c r="AB411" s="77"/>
      <c r="AC411" s="78"/>
      <c r="AD411" s="79"/>
    </row>
    <row r="412" spans="1:30" ht="30" customHeight="1" thickBot="1" thickTop="1">
      <c r="A412" s="84"/>
      <c r="B412" s="90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>
        <f>V410-V383</f>
        <v>86</v>
      </c>
      <c r="W412" s="28">
        <f>V412/V383</f>
        <v>0.005354585642238964</v>
      </c>
      <c r="X412" s="55">
        <f>X410-X383</f>
        <v>586</v>
      </c>
      <c r="Y412" s="28">
        <f>X412/X383</f>
        <v>0.040570479091664356</v>
      </c>
      <c r="Z412" s="59">
        <f>Z410-Z383</f>
        <v>-189</v>
      </c>
      <c r="AA412" s="47">
        <f>Z412/Z383</f>
        <v>-0.013427109974424553</v>
      </c>
      <c r="AB412" s="80"/>
      <c r="AC412" s="74"/>
      <c r="AD412" s="3"/>
    </row>
    <row r="413" spans="1:30" ht="30" customHeight="1" thickBot="1" thickTop="1">
      <c r="A413" s="84" t="s">
        <v>9</v>
      </c>
      <c r="B413" s="88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>
        <v>6082</v>
      </c>
      <c r="W413" s="22" t="s">
        <v>24</v>
      </c>
      <c r="X413" s="57">
        <v>5670</v>
      </c>
      <c r="Y413" s="22" t="s">
        <v>24</v>
      </c>
      <c r="Z413" s="61">
        <v>4910</v>
      </c>
      <c r="AA413" s="43" t="s">
        <v>24</v>
      </c>
      <c r="AB413" s="36">
        <f>D413+F413+H413+J413+L413+N413+P413+R413+T413+V413+X413+Z413</f>
        <v>75252</v>
      </c>
      <c r="AC413" s="25"/>
      <c r="AD413" s="26"/>
    </row>
    <row r="414" spans="1:30" ht="30" customHeight="1" thickBot="1" thickTop="1">
      <c r="A414" s="84"/>
      <c r="B414" s="89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>
        <f>V413-T413</f>
        <v>-2598</v>
      </c>
      <c r="W414" s="39">
        <f>V414/T413</f>
        <v>-0.29930875576036864</v>
      </c>
      <c r="X414" s="54">
        <f>X413-V413</f>
        <v>-412</v>
      </c>
      <c r="Y414" s="39">
        <f>X414/V413</f>
        <v>-0.0677408747122657</v>
      </c>
      <c r="Z414" s="59">
        <f>Z413-X413</f>
        <v>-760</v>
      </c>
      <c r="AA414" s="47">
        <f>Z414/X413</f>
        <v>-0.13403880070546736</v>
      </c>
      <c r="AB414" s="77"/>
      <c r="AC414" s="78"/>
      <c r="AD414" s="79"/>
    </row>
    <row r="415" spans="1:30" ht="30" customHeight="1" thickBot="1" thickTop="1">
      <c r="A415" s="84"/>
      <c r="B415" s="90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>
        <f>V413-V386</f>
        <v>-742</v>
      </c>
      <c r="W415" s="28">
        <f>V415/V386</f>
        <v>-0.10873388042203985</v>
      </c>
      <c r="X415" s="55">
        <f>X413-X386</f>
        <v>-682</v>
      </c>
      <c r="Y415" s="28">
        <f>X415/X386</f>
        <v>-0.10736775818639799</v>
      </c>
      <c r="Z415" s="59">
        <f>Z413-Z386</f>
        <v>30</v>
      </c>
      <c r="AA415" s="47">
        <f>Z415/Z386</f>
        <v>0.006147540983606557</v>
      </c>
      <c r="AB415" s="80"/>
      <c r="AC415" s="78"/>
      <c r="AD415" s="3"/>
    </row>
    <row r="416" spans="1:30" ht="30" customHeight="1" thickBot="1" thickTop="1">
      <c r="A416" s="84" t="s">
        <v>10</v>
      </c>
      <c r="B416" s="88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>
        <v>4063</v>
      </c>
      <c r="W416" s="22" t="s">
        <v>24</v>
      </c>
      <c r="X416" s="57">
        <v>2372</v>
      </c>
      <c r="Y416" s="22" t="s">
        <v>24</v>
      </c>
      <c r="Z416" s="61">
        <v>4417</v>
      </c>
      <c r="AA416" s="43" t="s">
        <v>24</v>
      </c>
      <c r="AB416" s="36">
        <f>D416+F416+H416+J416+L416+N416+P416+R416+T416+V416+X416+Z416</f>
        <v>32531</v>
      </c>
      <c r="AC416" s="25"/>
      <c r="AD416" s="26"/>
    </row>
    <row r="417" spans="1:30" ht="30" customHeight="1" thickBot="1" thickTop="1">
      <c r="A417" s="84"/>
      <c r="B417" s="89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>
        <f>V416-T416</f>
        <v>416</v>
      </c>
      <c r="W417" s="39">
        <f>V417/T416</f>
        <v>0.11406635590896627</v>
      </c>
      <c r="X417" s="54">
        <f>X416-V416</f>
        <v>-1691</v>
      </c>
      <c r="Y417" s="39">
        <f>X417/V416</f>
        <v>-0.4161949298547871</v>
      </c>
      <c r="Z417" s="59">
        <f>Z416-X416</f>
        <v>2045</v>
      </c>
      <c r="AA417" s="47">
        <f>Z417/X416</f>
        <v>0.862141652613828</v>
      </c>
      <c r="AB417" s="77"/>
      <c r="AC417" s="78"/>
      <c r="AD417" s="79"/>
    </row>
    <row r="418" spans="1:30" ht="30" customHeight="1" thickBot="1" thickTop="1">
      <c r="A418" s="84"/>
      <c r="B418" s="90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>
        <f>V416-V389</f>
        <v>2609</v>
      </c>
      <c r="W418" s="28">
        <f>V418/V389</f>
        <v>1.7943603851444292</v>
      </c>
      <c r="X418" s="55">
        <f>X416-X389</f>
        <v>228</v>
      </c>
      <c r="Y418" s="28">
        <f>X418/X389</f>
        <v>0.10634328358208955</v>
      </c>
      <c r="Z418" s="59">
        <f>Z416-Z389</f>
        <v>303</v>
      </c>
      <c r="AA418" s="47">
        <f>Z418/Z389</f>
        <v>0.07365094798249879</v>
      </c>
      <c r="AB418" s="80"/>
      <c r="AC418" s="74"/>
      <c r="AD418" s="3"/>
    </row>
    <row r="419" spans="1:30" ht="30" customHeight="1" thickBot="1" thickTop="1">
      <c r="A419" s="84" t="s">
        <v>11</v>
      </c>
      <c r="B419" s="88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>
        <v>7968</v>
      </c>
      <c r="W419" s="22" t="s">
        <v>24</v>
      </c>
      <c r="X419" s="57">
        <v>7077</v>
      </c>
      <c r="Y419" s="22" t="s">
        <v>24</v>
      </c>
      <c r="Z419" s="61">
        <v>6561</v>
      </c>
      <c r="AA419" s="43" t="s">
        <v>24</v>
      </c>
      <c r="AB419" s="36">
        <f>D419+F419+H419+J419+L419+N419+P419+R419+T419+V419+X419+Z419</f>
        <v>82494</v>
      </c>
      <c r="AC419" s="25"/>
      <c r="AD419" s="26"/>
    </row>
    <row r="420" spans="1:30" ht="30" customHeight="1" thickBot="1" thickTop="1">
      <c r="A420" s="84"/>
      <c r="B420" s="89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>
        <f>V419-T419</f>
        <v>446</v>
      </c>
      <c r="W420" s="39">
        <f>V420/T419</f>
        <v>0.059292741292209517</v>
      </c>
      <c r="X420" s="54">
        <f>X419-V419</f>
        <v>-891</v>
      </c>
      <c r="Y420" s="39">
        <f>X420/V419</f>
        <v>-0.11182228915662651</v>
      </c>
      <c r="Z420" s="59">
        <f>Z419-X419</f>
        <v>-516</v>
      </c>
      <c r="AA420" s="47">
        <f>Z420/X419</f>
        <v>-0.07291225095379399</v>
      </c>
      <c r="AB420" s="77"/>
      <c r="AC420" s="83"/>
      <c r="AD420" s="64"/>
    </row>
    <row r="421" spans="1:29" ht="30" customHeight="1" thickBot="1" thickTop="1">
      <c r="A421" s="84"/>
      <c r="B421" s="90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>
        <f>V419-V392</f>
        <v>1589</v>
      </c>
      <c r="W421" s="28">
        <f>V421/V392</f>
        <v>0.24909860479699011</v>
      </c>
      <c r="X421" s="55">
        <f>X419-X392</f>
        <v>818</v>
      </c>
      <c r="Y421" s="28">
        <f>X421/X392</f>
        <v>0.13069180380252438</v>
      </c>
      <c r="Z421" s="59">
        <f>Z419-Z392</f>
        <v>176</v>
      </c>
      <c r="AA421" s="47">
        <f>Z421/Z392</f>
        <v>0.027564604541895067</v>
      </c>
      <c r="AB421" s="82"/>
      <c r="AC421" s="75"/>
    </row>
    <row r="422" spans="1:29" ht="30" customHeight="1" thickBot="1">
      <c r="A422" s="114" t="s">
        <v>12</v>
      </c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4"/>
      <c r="AB422" s="82"/>
      <c r="AC422" s="75"/>
    </row>
    <row r="423" spans="1:30" ht="30" customHeight="1" thickBot="1">
      <c r="A423" s="84" t="s">
        <v>13</v>
      </c>
      <c r="B423" s="88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>
        <v>10719</v>
      </c>
      <c r="W423" s="22" t="s">
        <v>24</v>
      </c>
      <c r="X423" s="57">
        <v>10965</v>
      </c>
      <c r="Y423" s="22" t="s">
        <v>24</v>
      </c>
      <c r="Z423" s="67">
        <v>11277</v>
      </c>
      <c r="AA423" s="68" t="s">
        <v>24</v>
      </c>
      <c r="AB423" s="82"/>
      <c r="AC423" s="75"/>
      <c r="AD423" s="75"/>
    </row>
    <row r="424" spans="1:30" ht="30" customHeight="1" thickBot="1" thickTop="1">
      <c r="A424" s="84"/>
      <c r="B424" s="89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>
        <f>V423-T423</f>
        <v>-397</v>
      </c>
      <c r="W424" s="39">
        <f>V424/T423</f>
        <v>-0.03571428571428571</v>
      </c>
      <c r="X424" s="54">
        <f>X423-V423</f>
        <v>246</v>
      </c>
      <c r="Y424" s="39">
        <f>X424/V423</f>
        <v>0.022949902043101034</v>
      </c>
      <c r="Z424" s="59">
        <f>Z423-X423</f>
        <v>312</v>
      </c>
      <c r="AA424" s="47">
        <f>Z424/X423</f>
        <v>0.028454172366621067</v>
      </c>
      <c r="AB424" s="82"/>
      <c r="AC424" s="75"/>
      <c r="AD424" s="75"/>
    </row>
    <row r="425" spans="1:30" ht="30" customHeight="1" thickBot="1">
      <c r="A425" s="84"/>
      <c r="B425" s="90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>
        <f>V423-V396</f>
        <v>2472</v>
      </c>
      <c r="W425" s="28">
        <f>V425/V396</f>
        <v>0.29974536194979995</v>
      </c>
      <c r="X425" s="55">
        <f>X423-X396</f>
        <v>920</v>
      </c>
      <c r="Y425" s="28">
        <f>X425/X396</f>
        <v>0.09158785465405675</v>
      </c>
      <c r="Z425" s="55">
        <f>Z423-Z396</f>
        <v>1009</v>
      </c>
      <c r="AA425" s="28">
        <f>Z425/Z396</f>
        <v>0.09826645890144137</v>
      </c>
      <c r="AB425" s="82"/>
      <c r="AC425" s="75"/>
      <c r="AD425" s="75"/>
    </row>
  </sheetData>
  <sheetProtection/>
  <mergeCells count="573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2024-02-01T11:45:44Z</cp:lastPrinted>
  <dcterms:created xsi:type="dcterms:W3CDTF">2009-03-24T11:43:27Z</dcterms:created>
  <dcterms:modified xsi:type="dcterms:W3CDTF">2024-02-01T14:20:39Z</dcterms:modified>
  <cp:category/>
  <cp:version/>
  <cp:contentType/>
  <cp:contentStatus/>
</cp:coreProperties>
</file>