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2168" activeTab="0"/>
  </bookViews>
  <sheets>
    <sheet name="I-XII 23. FBIH" sheetId="1" r:id="rId1"/>
  </sheets>
  <definedNames/>
  <calcPr fullCalcOnLoad="1"/>
</workbook>
</file>

<file path=xl/sharedStrings.xml><?xml version="1.0" encoding="utf-8"?>
<sst xmlns="http://schemas.openxmlformats.org/spreadsheetml/2006/main" count="1940" uniqueCount="72">
  <si>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</si>
  <si>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</si>
  <si>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</si>
  <si>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</si>
  <si>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</si>
  <si>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</si>
  <si>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</si>
  <si>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</si>
  <si>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</si>
  <si>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</si>
  <si>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</si>
  <si>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</si>
  <si>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</si>
  <si>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</si>
  <si>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</si>
  <si>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</si>
  <si>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</si>
  <si>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</si>
  <si>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</si>
  <si>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</si>
  <si>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</si>
  <si>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</si>
  <si>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</si>
  <si>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</si>
  <si>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</si>
  <si>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</si>
  <si>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</si>
  <si>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</si>
  <si>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</si>
  <si>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</si>
  <si>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</si>
  <si>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</si>
  <si>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</si>
  <si>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</si>
  <si>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</si>
  <si>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</si>
  <si>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</si>
  <si>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</si>
  <si>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</si>
  <si>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</si>
  <si>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</si>
  <si>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</si>
  <si>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</si>
  <si>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</si>
  <si>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</si>
  <si>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</si>
  <si>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</si>
  <si>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</si>
  <si>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</si>
  <si>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</si>
  <si>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</si>
  <si>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</si>
  <si>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</si>
  <si>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</si>
  <si>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</si>
  <si>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</si>
  <si>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</si>
  <si>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</si>
  <si>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</si>
  <si>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</si>
  <si>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</si>
  <si>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</si>
  <si>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</si>
  <si>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</si>
  <si>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</si>
  <si>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</si>
  <si>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</si>
  <si>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</si>
  <si>
    <t>2023.</t>
  </si>
  <si>
    <t>PREGLED STANJA TRŽIŠTA RADA ZA JANUAR - DECEMBAR 2023. GODINE U FEDERACIJI BIH</t>
  </si>
  <si>
    <t>2024.</t>
  </si>
  <si>
    <t>PREGLED STANJA TRŽIŠTA RADA ZA JANUAR 2024.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</si>
</sst>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2"/>
  <sheetViews>
    <sheetView tabSelected="1" zoomScale="110" zoomScaleNormal="110" zoomScalePageLayoutView="0" workbookViewId="0" topLeftCell="A428">
      <selection activeCell="AE448" sqref="AE448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5.421875" style="0" customWidth="1"/>
    <col min="6" max="6" width="7.140625" style="0" customWidth="1"/>
    <col min="7" max="7" width="6.28125" style="0" customWidth="1"/>
    <col min="8" max="8" width="7.140625" style="0" customWidth="1"/>
    <col min="9" max="9" width="4.851562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6.5" thickBot="1" thickTop="1">
      <c r="A1" s="138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100"/>
      <c r="D3" s="85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118"/>
      <c r="AC3" s="119"/>
    </row>
    <row r="4" spans="1:29" ht="13.5" thickBot="1">
      <c r="A4" s="84"/>
      <c r="B4" s="113"/>
      <c r="C4" s="84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32</v>
      </c>
      <c r="S4" s="99"/>
      <c r="T4" s="98" t="s">
        <v>33</v>
      </c>
      <c r="U4" s="99"/>
      <c r="V4" s="98" t="s">
        <v>34</v>
      </c>
      <c r="W4" s="99"/>
      <c r="X4" s="98" t="s">
        <v>35</v>
      </c>
      <c r="Y4" s="99"/>
      <c r="Z4" s="89" t="s">
        <v>36</v>
      </c>
      <c r="AA4" s="90"/>
      <c r="AB4" s="120"/>
      <c r="AC4" s="121"/>
    </row>
    <row r="5" spans="1:29" ht="14.25" thickBot="1" thickTop="1">
      <c r="A5" s="2"/>
      <c r="B5" s="1"/>
      <c r="C5" s="91" t="s">
        <v>31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0"/>
      <c r="AC6" s="110"/>
    </row>
    <row r="7" spans="1:29" ht="15" thickBot="1" thickTop="1">
      <c r="A7" s="84" t="s">
        <v>6</v>
      </c>
      <c r="B7" s="86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9" thickBot="1" thickTop="1">
      <c r="A8" s="84"/>
      <c r="B8" s="87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8" thickBot="1">
      <c r="A9" s="84"/>
      <c r="B9" s="88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5" thickBot="1" thickTop="1">
      <c r="A10" s="114" t="s">
        <v>8</v>
      </c>
      <c r="B10" s="86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9" thickBot="1" thickTop="1">
      <c r="A11" s="115"/>
      <c r="B11" s="87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8" thickBot="1">
      <c r="A12" s="113"/>
      <c r="B12" s="88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5" thickBot="1" thickTop="1">
      <c r="A13" s="84" t="s">
        <v>9</v>
      </c>
      <c r="B13" s="86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9" thickBot="1" thickTop="1">
      <c r="A14" s="84"/>
      <c r="B14" s="87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8" thickBot="1">
      <c r="A15" s="84"/>
      <c r="B15" s="88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5" thickBot="1" thickTop="1">
      <c r="A16" s="84" t="s">
        <v>10</v>
      </c>
      <c r="B16" s="86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9" thickBot="1" thickTop="1">
      <c r="A17" s="84"/>
      <c r="B17" s="87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8" thickBot="1">
      <c r="A18" s="84"/>
      <c r="B18" s="88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6.5" thickBot="1" thickTop="1">
      <c r="A19" s="84" t="s">
        <v>11</v>
      </c>
      <c r="B19" s="86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9" thickBot="1" thickTop="1">
      <c r="A20" s="84"/>
      <c r="B20" s="87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8" thickBot="1">
      <c r="A21" s="84"/>
      <c r="B21" s="88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5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4"/>
      <c r="AB22" s="8"/>
    </row>
    <row r="23" spans="1:28" ht="14.25" thickBot="1">
      <c r="A23" s="84" t="s">
        <v>13</v>
      </c>
      <c r="B23" s="86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9" thickBot="1" thickTop="1">
      <c r="A24" s="84"/>
      <c r="B24" s="87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8" thickBot="1">
      <c r="A25" s="84"/>
      <c r="B25" s="88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6.5" thickBot="1" thickTop="1">
      <c r="A29" s="138" t="s">
        <v>41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6" t="s">
        <v>0</v>
      </c>
      <c r="B31" s="112" t="s">
        <v>1</v>
      </c>
      <c r="C31" s="112"/>
      <c r="D31" s="85" t="s">
        <v>3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01"/>
      <c r="U31" s="101"/>
      <c r="V31" s="101"/>
      <c r="W31" s="101"/>
      <c r="X31" s="101"/>
      <c r="Y31" s="101"/>
      <c r="Z31" s="101"/>
      <c r="AA31" s="102"/>
      <c r="AB31" s="103" t="s">
        <v>21</v>
      </c>
      <c r="AC31" s="94" t="s">
        <v>22</v>
      </c>
      <c r="AD31" s="95"/>
    </row>
    <row r="32" spans="1:30" ht="14.25" thickBot="1" thickTop="1">
      <c r="A32" s="106"/>
      <c r="B32" s="113"/>
      <c r="C32" s="123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32</v>
      </c>
      <c r="S32" s="99"/>
      <c r="T32" s="98" t="s">
        <v>33</v>
      </c>
      <c r="U32" s="99"/>
      <c r="V32" s="98" t="s">
        <v>34</v>
      </c>
      <c r="W32" s="99"/>
      <c r="X32" s="98" t="s">
        <v>35</v>
      </c>
      <c r="Y32" s="99"/>
      <c r="Z32" s="89" t="s">
        <v>36</v>
      </c>
      <c r="AA32" s="90"/>
      <c r="AB32" s="104"/>
      <c r="AC32" s="96"/>
      <c r="AD32" s="97"/>
    </row>
    <row r="33" spans="1:30" ht="14.25" thickBot="1" thickTop="1">
      <c r="A33" s="2"/>
      <c r="B33" s="1"/>
      <c r="C33" s="116" t="s">
        <v>31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40"/>
      <c r="U33" s="140"/>
      <c r="V33" s="140"/>
      <c r="W33" s="140"/>
      <c r="X33" s="140"/>
      <c r="Y33" s="140"/>
      <c r="Z33" s="108"/>
      <c r="AA33" s="109"/>
      <c r="AB33" s="105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1"/>
      <c r="AB34" s="124"/>
      <c r="AC34" s="110"/>
      <c r="AD34" s="111"/>
    </row>
    <row r="35" spans="1:30" ht="15" thickBot="1" thickTop="1">
      <c r="A35" s="84" t="s">
        <v>6</v>
      </c>
      <c r="B35" s="86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2" t="s">
        <v>30</v>
      </c>
      <c r="AC35" s="142"/>
      <c r="AD35" s="50"/>
    </row>
    <row r="36" spans="1:29" ht="39" thickBot="1" thickTop="1">
      <c r="A36" s="84"/>
      <c r="B36" s="87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8" thickBot="1">
      <c r="A37" s="84"/>
      <c r="B37" s="88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9" thickBot="1" thickTop="1">
      <c r="A38" s="84" t="s">
        <v>8</v>
      </c>
      <c r="B38" s="86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9" thickBot="1" thickTop="1">
      <c r="A39" s="84"/>
      <c r="B39" s="87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8" thickBot="1">
      <c r="A40" s="84"/>
      <c r="B40" s="88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8.75" thickBot="1" thickTop="1">
      <c r="A41" s="84" t="s">
        <v>9</v>
      </c>
      <c r="B41" s="86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9" thickBot="1" thickTop="1">
      <c r="A42" s="84"/>
      <c r="B42" s="87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8" thickBot="1">
      <c r="A43" s="84"/>
      <c r="B43" s="88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39" thickBot="1" thickTop="1">
      <c r="A44" s="84" t="s">
        <v>10</v>
      </c>
      <c r="B44" s="86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9" thickBot="1" thickTop="1">
      <c r="A45" s="84"/>
      <c r="B45" s="87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8" thickBot="1">
      <c r="A46" s="84"/>
      <c r="B46" s="88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5" thickBot="1" thickTop="1">
      <c r="A47" s="84" t="s">
        <v>11</v>
      </c>
      <c r="B47" s="86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9" thickBot="1" thickTop="1">
      <c r="A48" s="84"/>
      <c r="B48" s="87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8" thickBot="1">
      <c r="A49" s="84"/>
      <c r="B49" s="88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6" t="s">
        <v>12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1"/>
      <c r="AB50" s="9"/>
      <c r="AE50" s="52"/>
    </row>
    <row r="51" spans="1:31" ht="14.25" thickBot="1">
      <c r="A51" s="84" t="s">
        <v>13</v>
      </c>
      <c r="B51" s="86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9" thickBot="1" thickTop="1">
      <c r="A52" s="84"/>
      <c r="B52" s="87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8" thickBot="1">
      <c r="A53" s="84"/>
      <c r="B53" s="88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8" t="s">
        <v>43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6" t="s">
        <v>0</v>
      </c>
      <c r="B57" s="112" t="s">
        <v>1</v>
      </c>
      <c r="C57" s="112"/>
      <c r="D57" s="85" t="s">
        <v>42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01"/>
      <c r="U57" s="101"/>
      <c r="V57" s="101"/>
      <c r="W57" s="101"/>
      <c r="X57" s="101"/>
      <c r="Y57" s="101"/>
      <c r="Z57" s="101"/>
      <c r="AA57" s="102"/>
      <c r="AB57" s="103" t="s">
        <v>21</v>
      </c>
      <c r="AC57" s="94" t="s">
        <v>22</v>
      </c>
      <c r="AD57" s="95"/>
    </row>
    <row r="58" spans="1:30" ht="16.5" customHeight="1" thickBot="1" thickTop="1">
      <c r="A58" s="106"/>
      <c r="B58" s="113"/>
      <c r="C58" s="123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32</v>
      </c>
      <c r="S58" s="99"/>
      <c r="T58" s="98" t="s">
        <v>33</v>
      </c>
      <c r="U58" s="99"/>
      <c r="V58" s="98" t="s">
        <v>34</v>
      </c>
      <c r="W58" s="99"/>
      <c r="X58" s="98" t="s">
        <v>35</v>
      </c>
      <c r="Y58" s="99"/>
      <c r="Z58" s="89" t="s">
        <v>36</v>
      </c>
      <c r="AA58" s="90"/>
      <c r="AB58" s="104"/>
      <c r="AC58" s="96"/>
      <c r="AD58" s="97"/>
    </row>
    <row r="59" spans="1:30" ht="14.25" thickBot="1" thickTop="1">
      <c r="A59" s="2"/>
      <c r="B59" s="1"/>
      <c r="C59" s="116" t="s">
        <v>31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40"/>
      <c r="U59" s="140"/>
      <c r="V59" s="140"/>
      <c r="W59" s="140"/>
      <c r="X59" s="140"/>
      <c r="Y59" s="140"/>
      <c r="Z59" s="108"/>
      <c r="AA59" s="109"/>
      <c r="AB59" s="105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1"/>
      <c r="AB60" s="124"/>
      <c r="AC60" s="110"/>
      <c r="AD60" s="111"/>
    </row>
    <row r="61" spans="1:30" ht="24" customHeight="1" thickBot="1" thickTop="1">
      <c r="A61" s="84" t="s">
        <v>6</v>
      </c>
      <c r="B61" s="86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2"/>
      <c r="AC61" s="142"/>
      <c r="AD61" s="50"/>
    </row>
    <row r="62" spans="1:29" ht="25.5" customHeight="1" thickBot="1" thickTop="1">
      <c r="A62" s="84"/>
      <c r="B62" s="87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88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6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7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88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6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7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88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6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7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88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6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7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88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6" t="s">
        <v>12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1"/>
      <c r="AB76" s="9"/>
    </row>
    <row r="77" spans="1:28" ht="24" customHeight="1" thickBot="1">
      <c r="A77" s="84" t="s">
        <v>13</v>
      </c>
      <c r="B77" s="86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7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88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8" t="s">
        <v>45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6" t="s">
        <v>0</v>
      </c>
      <c r="B83" s="112" t="s">
        <v>1</v>
      </c>
      <c r="C83" s="112"/>
      <c r="D83" s="85" t="s">
        <v>44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01"/>
      <c r="U83" s="101"/>
      <c r="V83" s="101"/>
      <c r="W83" s="101"/>
      <c r="X83" s="101"/>
      <c r="Y83" s="101"/>
      <c r="Z83" s="101"/>
      <c r="AA83" s="102"/>
      <c r="AB83" s="103" t="s">
        <v>21</v>
      </c>
      <c r="AC83" s="94" t="s">
        <v>22</v>
      </c>
      <c r="AD83" s="95"/>
    </row>
    <row r="84" spans="1:30" ht="17.25" customHeight="1" thickBot="1" thickTop="1">
      <c r="A84" s="106"/>
      <c r="B84" s="113"/>
      <c r="C84" s="123"/>
      <c r="D84" s="98" t="s">
        <v>4</v>
      </c>
      <c r="E84" s="99"/>
      <c r="F84" s="98" t="s">
        <v>5</v>
      </c>
      <c r="G84" s="99"/>
      <c r="H84" s="98" t="s">
        <v>25</v>
      </c>
      <c r="I84" s="99"/>
      <c r="J84" s="98" t="s">
        <v>26</v>
      </c>
      <c r="K84" s="99"/>
      <c r="L84" s="98" t="s">
        <v>27</v>
      </c>
      <c r="M84" s="99"/>
      <c r="N84" s="98" t="s">
        <v>28</v>
      </c>
      <c r="O84" s="99"/>
      <c r="P84" s="98" t="s">
        <v>29</v>
      </c>
      <c r="Q84" s="99"/>
      <c r="R84" s="98" t="s">
        <v>32</v>
      </c>
      <c r="S84" s="99"/>
      <c r="T84" s="98" t="s">
        <v>33</v>
      </c>
      <c r="U84" s="99"/>
      <c r="V84" s="98" t="s">
        <v>34</v>
      </c>
      <c r="W84" s="99"/>
      <c r="X84" s="98" t="s">
        <v>35</v>
      </c>
      <c r="Y84" s="99"/>
      <c r="Z84" s="89" t="s">
        <v>36</v>
      </c>
      <c r="AA84" s="90"/>
      <c r="AB84" s="104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105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1"/>
      <c r="AB86" s="124"/>
      <c r="AC86" s="110"/>
      <c r="AD86" s="111"/>
    </row>
    <row r="87" spans="1:30" ht="21.75" customHeight="1" thickBot="1" thickTop="1">
      <c r="A87" s="84" t="s">
        <v>6</v>
      </c>
      <c r="B87" s="86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2"/>
      <c r="AC87" s="142"/>
      <c r="AD87" s="50"/>
    </row>
    <row r="88" spans="1:29" ht="27" customHeight="1" thickBot="1" thickTop="1">
      <c r="A88" s="84"/>
      <c r="B88" s="87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88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6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7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88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6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7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88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6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7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88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6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7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88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6" t="s">
        <v>12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1"/>
      <c r="AB102" s="9"/>
    </row>
    <row r="103" spans="1:28" ht="21.75" customHeight="1" thickBot="1">
      <c r="A103" s="84" t="s">
        <v>13</v>
      </c>
      <c r="B103" s="86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7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88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8" t="s">
        <v>47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6" t="s">
        <v>0</v>
      </c>
      <c r="B109" s="112" t="s">
        <v>1</v>
      </c>
      <c r="C109" s="112"/>
      <c r="D109" s="85" t="s">
        <v>46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01"/>
      <c r="U109" s="101"/>
      <c r="V109" s="101"/>
      <c r="W109" s="101"/>
      <c r="X109" s="101"/>
      <c r="Y109" s="101"/>
      <c r="Z109" s="101"/>
      <c r="AA109" s="102"/>
      <c r="AB109" s="103" t="s">
        <v>21</v>
      </c>
      <c r="AC109" s="94" t="s">
        <v>22</v>
      </c>
      <c r="AD109" s="95"/>
    </row>
    <row r="110" spans="1:30" ht="24" customHeight="1" thickBot="1" thickTop="1">
      <c r="A110" s="106"/>
      <c r="B110" s="113"/>
      <c r="C110" s="123"/>
      <c r="D110" s="98" t="s">
        <v>4</v>
      </c>
      <c r="E110" s="99"/>
      <c r="F110" s="98" t="s">
        <v>5</v>
      </c>
      <c r="G110" s="99"/>
      <c r="H110" s="98" t="s">
        <v>25</v>
      </c>
      <c r="I110" s="99"/>
      <c r="J110" s="98" t="s">
        <v>26</v>
      </c>
      <c r="K110" s="99"/>
      <c r="L110" s="98" t="s">
        <v>27</v>
      </c>
      <c r="M110" s="99"/>
      <c r="N110" s="98" t="s">
        <v>28</v>
      </c>
      <c r="O110" s="99"/>
      <c r="P110" s="98" t="s">
        <v>29</v>
      </c>
      <c r="Q110" s="99"/>
      <c r="R110" s="98" t="s">
        <v>32</v>
      </c>
      <c r="S110" s="99"/>
      <c r="T110" s="98" t="s">
        <v>33</v>
      </c>
      <c r="U110" s="99"/>
      <c r="V110" s="98" t="s">
        <v>34</v>
      </c>
      <c r="W110" s="99"/>
      <c r="X110" s="98" t="s">
        <v>35</v>
      </c>
      <c r="Y110" s="99"/>
      <c r="Z110" s="89" t="s">
        <v>36</v>
      </c>
      <c r="AA110" s="90"/>
      <c r="AB110" s="104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105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1"/>
      <c r="AB112" s="124"/>
      <c r="AC112" s="110"/>
      <c r="AD112" s="111"/>
    </row>
    <row r="113" spans="1:30" ht="24.75" customHeight="1" thickBot="1" thickTop="1">
      <c r="A113" s="84" t="s">
        <v>6</v>
      </c>
      <c r="B113" s="86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2"/>
      <c r="AC113" s="142"/>
      <c r="AD113" s="50"/>
    </row>
    <row r="114" spans="1:29" ht="24.75" customHeight="1" thickBot="1" thickTop="1">
      <c r="A114" s="84"/>
      <c r="B114" s="87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88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6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7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88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6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7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88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6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7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88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6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7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88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6" t="s">
        <v>12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1"/>
      <c r="AB128" s="9"/>
    </row>
    <row r="129" spans="1:28" ht="24.75" customHeight="1" thickBot="1">
      <c r="A129" s="84" t="s">
        <v>13</v>
      </c>
      <c r="B129" s="86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7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88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8" t="s">
        <v>49</v>
      </c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6" t="s">
        <v>0</v>
      </c>
      <c r="B135" s="112" t="s">
        <v>1</v>
      </c>
      <c r="C135" s="112"/>
      <c r="D135" s="85" t="s">
        <v>48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01"/>
      <c r="U135" s="101"/>
      <c r="V135" s="101"/>
      <c r="W135" s="101"/>
      <c r="X135" s="101"/>
      <c r="Y135" s="101"/>
      <c r="Z135" s="101"/>
      <c r="AA135" s="102"/>
      <c r="AB135" s="103" t="s">
        <v>21</v>
      </c>
      <c r="AC135" s="94" t="s">
        <v>22</v>
      </c>
      <c r="AD135" s="95"/>
    </row>
    <row r="136" spans="1:30" ht="24.75" customHeight="1" thickBot="1" thickTop="1">
      <c r="A136" s="106"/>
      <c r="B136" s="113"/>
      <c r="C136" s="123"/>
      <c r="D136" s="98" t="s">
        <v>4</v>
      </c>
      <c r="E136" s="99"/>
      <c r="F136" s="98" t="s">
        <v>5</v>
      </c>
      <c r="G136" s="99"/>
      <c r="H136" s="98" t="s">
        <v>25</v>
      </c>
      <c r="I136" s="99"/>
      <c r="J136" s="98" t="s">
        <v>26</v>
      </c>
      <c r="K136" s="99"/>
      <c r="L136" s="98" t="s">
        <v>27</v>
      </c>
      <c r="M136" s="99"/>
      <c r="N136" s="98" t="s">
        <v>28</v>
      </c>
      <c r="O136" s="99"/>
      <c r="P136" s="98" t="s">
        <v>29</v>
      </c>
      <c r="Q136" s="99"/>
      <c r="R136" s="98" t="s">
        <v>32</v>
      </c>
      <c r="S136" s="99"/>
      <c r="T136" s="98" t="s">
        <v>33</v>
      </c>
      <c r="U136" s="99"/>
      <c r="V136" s="98" t="s">
        <v>34</v>
      </c>
      <c r="W136" s="99"/>
      <c r="X136" s="98" t="s">
        <v>35</v>
      </c>
      <c r="Y136" s="99"/>
      <c r="Z136" s="89" t="s">
        <v>36</v>
      </c>
      <c r="AA136" s="90"/>
      <c r="AB136" s="104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105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1"/>
      <c r="AB138" s="124"/>
      <c r="AC138" s="110"/>
      <c r="AD138" s="111"/>
    </row>
    <row r="139" spans="1:30" ht="27.75" customHeight="1" thickBot="1" thickTop="1">
      <c r="A139" s="84" t="s">
        <v>6</v>
      </c>
      <c r="B139" s="86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2"/>
      <c r="AC139" s="142"/>
      <c r="AD139" s="50"/>
    </row>
    <row r="140" spans="1:29" ht="27.75" customHeight="1" thickBot="1" thickTop="1">
      <c r="A140" s="84"/>
      <c r="B140" s="87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88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6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7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88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6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7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88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6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7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88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6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7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88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6" t="s">
        <v>12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1"/>
      <c r="AB154" s="9"/>
    </row>
    <row r="155" spans="1:28" ht="27.75" customHeight="1" thickBot="1">
      <c r="A155" s="84" t="s">
        <v>13</v>
      </c>
      <c r="B155" s="86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7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88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8" t="s">
        <v>51</v>
      </c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6" t="s">
        <v>0</v>
      </c>
      <c r="B161" s="112" t="s">
        <v>1</v>
      </c>
      <c r="C161" s="112"/>
      <c r="D161" s="85" t="s">
        <v>50</v>
      </c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01"/>
      <c r="U161" s="101"/>
      <c r="V161" s="101"/>
      <c r="W161" s="101"/>
      <c r="X161" s="101"/>
      <c r="Y161" s="101"/>
      <c r="Z161" s="101"/>
      <c r="AA161" s="102"/>
      <c r="AB161" s="103" t="s">
        <v>21</v>
      </c>
      <c r="AC161" s="94" t="s">
        <v>22</v>
      </c>
      <c r="AD161" s="95"/>
    </row>
    <row r="162" spans="1:30" ht="21.75" customHeight="1" thickBot="1" thickTop="1">
      <c r="A162" s="106"/>
      <c r="B162" s="113"/>
      <c r="C162" s="123"/>
      <c r="D162" s="98" t="s">
        <v>4</v>
      </c>
      <c r="E162" s="99"/>
      <c r="F162" s="98" t="s">
        <v>5</v>
      </c>
      <c r="G162" s="99"/>
      <c r="H162" s="98" t="s">
        <v>25</v>
      </c>
      <c r="I162" s="99"/>
      <c r="J162" s="98" t="s">
        <v>26</v>
      </c>
      <c r="K162" s="99"/>
      <c r="L162" s="98" t="s">
        <v>27</v>
      </c>
      <c r="M162" s="99"/>
      <c r="N162" s="98" t="s">
        <v>28</v>
      </c>
      <c r="O162" s="99"/>
      <c r="P162" s="98" t="s">
        <v>29</v>
      </c>
      <c r="Q162" s="99"/>
      <c r="R162" s="98" t="s">
        <v>32</v>
      </c>
      <c r="S162" s="99"/>
      <c r="T162" s="98" t="s">
        <v>33</v>
      </c>
      <c r="U162" s="99"/>
      <c r="V162" s="98" t="s">
        <v>34</v>
      </c>
      <c r="W162" s="99"/>
      <c r="X162" s="98" t="s">
        <v>35</v>
      </c>
      <c r="Y162" s="99"/>
      <c r="Z162" s="89" t="s">
        <v>36</v>
      </c>
      <c r="AA162" s="90"/>
      <c r="AB162" s="104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105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1"/>
      <c r="AB164" s="124"/>
      <c r="AC164" s="110"/>
      <c r="AD164" s="111"/>
    </row>
    <row r="165" spans="1:30" ht="24.75" customHeight="1" thickBot="1" thickTop="1">
      <c r="A165" s="84" t="s">
        <v>6</v>
      </c>
      <c r="B165" s="86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2"/>
      <c r="AC165" s="142"/>
      <c r="AD165" s="50"/>
    </row>
    <row r="166" spans="1:29" ht="24.75" customHeight="1" thickBot="1" thickTop="1">
      <c r="A166" s="84"/>
      <c r="B166" s="87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88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6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7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88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6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7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88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6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7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88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6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7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88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6" t="s">
        <v>12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1"/>
      <c r="AB180" s="9"/>
    </row>
    <row r="181" spans="1:28" ht="24.75" customHeight="1" thickBot="1">
      <c r="A181" s="84" t="s">
        <v>13</v>
      </c>
      <c r="B181" s="86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7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88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8" t="s">
        <v>53</v>
      </c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6" t="s">
        <v>0</v>
      </c>
      <c r="B187" s="112" t="s">
        <v>1</v>
      </c>
      <c r="C187" s="112"/>
      <c r="D187" s="134" t="s">
        <v>52</v>
      </c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6"/>
      <c r="U187" s="136"/>
      <c r="V187" s="136"/>
      <c r="W187" s="136"/>
      <c r="X187" s="136"/>
      <c r="Y187" s="136"/>
      <c r="Z187" s="136"/>
      <c r="AA187" s="137"/>
      <c r="AB187" s="103" t="s">
        <v>21</v>
      </c>
      <c r="AC187" s="94" t="s">
        <v>22</v>
      </c>
      <c r="AD187" s="95"/>
    </row>
    <row r="188" spans="1:30" ht="20.25" customHeight="1" thickBot="1" thickTop="1">
      <c r="A188" s="106"/>
      <c r="B188" s="113"/>
      <c r="C188" s="123"/>
      <c r="D188" s="98" t="s">
        <v>4</v>
      </c>
      <c r="E188" s="99"/>
      <c r="F188" s="98" t="s">
        <v>5</v>
      </c>
      <c r="G188" s="99"/>
      <c r="H188" s="98" t="s">
        <v>25</v>
      </c>
      <c r="I188" s="99"/>
      <c r="J188" s="98" t="s">
        <v>26</v>
      </c>
      <c r="K188" s="99"/>
      <c r="L188" s="98" t="s">
        <v>27</v>
      </c>
      <c r="M188" s="99"/>
      <c r="N188" s="98" t="s">
        <v>28</v>
      </c>
      <c r="O188" s="99"/>
      <c r="P188" s="98" t="s">
        <v>29</v>
      </c>
      <c r="Q188" s="99"/>
      <c r="R188" s="98" t="s">
        <v>32</v>
      </c>
      <c r="S188" s="99"/>
      <c r="T188" s="98" t="s">
        <v>33</v>
      </c>
      <c r="U188" s="99"/>
      <c r="V188" s="98" t="s">
        <v>34</v>
      </c>
      <c r="W188" s="99"/>
      <c r="X188" s="98" t="s">
        <v>35</v>
      </c>
      <c r="Y188" s="99"/>
      <c r="Z188" s="89" t="s">
        <v>36</v>
      </c>
      <c r="AA188" s="90"/>
      <c r="AB188" s="104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105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1"/>
      <c r="AB190" s="124"/>
      <c r="AC190" s="110"/>
      <c r="AD190" s="111"/>
    </row>
    <row r="191" spans="1:30" ht="27" customHeight="1" thickBot="1" thickTop="1">
      <c r="A191" s="84" t="s">
        <v>6</v>
      </c>
      <c r="B191" s="86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2"/>
      <c r="AC191" s="142"/>
      <c r="AD191" s="50"/>
    </row>
    <row r="192" spans="1:29" ht="27" customHeight="1" thickBot="1" thickTop="1">
      <c r="A192" s="84"/>
      <c r="B192" s="87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88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6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7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88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6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7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88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6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7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88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6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7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88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6" t="s">
        <v>12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1"/>
      <c r="AB206" s="9"/>
    </row>
    <row r="207" spans="1:28" ht="27" customHeight="1" thickBot="1">
      <c r="A207" s="84" t="s">
        <v>13</v>
      </c>
      <c r="B207" s="86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7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88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8" t="s">
        <v>55</v>
      </c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6" t="s">
        <v>0</v>
      </c>
      <c r="B214" s="112" t="s">
        <v>1</v>
      </c>
      <c r="C214" s="112"/>
      <c r="D214" s="134" t="s">
        <v>54</v>
      </c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6"/>
      <c r="U214" s="136"/>
      <c r="V214" s="136"/>
      <c r="W214" s="136"/>
      <c r="X214" s="136"/>
      <c r="Y214" s="136"/>
      <c r="Z214" s="136"/>
      <c r="AA214" s="137"/>
      <c r="AB214" s="103" t="s">
        <v>21</v>
      </c>
      <c r="AC214" s="94" t="s">
        <v>22</v>
      </c>
      <c r="AD214" s="95"/>
    </row>
    <row r="215" spans="1:30" ht="20.25" customHeight="1" thickBot="1" thickTop="1">
      <c r="A215" s="106"/>
      <c r="B215" s="113"/>
      <c r="C215" s="123"/>
      <c r="D215" s="98" t="s">
        <v>4</v>
      </c>
      <c r="E215" s="99"/>
      <c r="F215" s="98" t="s">
        <v>5</v>
      </c>
      <c r="G215" s="99"/>
      <c r="H215" s="98" t="s">
        <v>25</v>
      </c>
      <c r="I215" s="99"/>
      <c r="J215" s="98" t="s">
        <v>26</v>
      </c>
      <c r="K215" s="99"/>
      <c r="L215" s="98" t="s">
        <v>27</v>
      </c>
      <c r="M215" s="99"/>
      <c r="N215" s="98" t="s">
        <v>28</v>
      </c>
      <c r="O215" s="99"/>
      <c r="P215" s="98" t="s">
        <v>29</v>
      </c>
      <c r="Q215" s="99"/>
      <c r="R215" s="98" t="s">
        <v>32</v>
      </c>
      <c r="S215" s="99"/>
      <c r="T215" s="98" t="s">
        <v>33</v>
      </c>
      <c r="U215" s="99"/>
      <c r="V215" s="98" t="s">
        <v>34</v>
      </c>
      <c r="W215" s="99"/>
      <c r="X215" s="98" t="s">
        <v>35</v>
      </c>
      <c r="Y215" s="99"/>
      <c r="Z215" s="89" t="s">
        <v>36</v>
      </c>
      <c r="AA215" s="90"/>
      <c r="AB215" s="104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105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1"/>
      <c r="AB217" s="124"/>
      <c r="AC217" s="110"/>
      <c r="AD217" s="111"/>
    </row>
    <row r="218" spans="1:30" ht="25.5" customHeight="1" thickBot="1" thickTop="1">
      <c r="A218" s="84" t="s">
        <v>6</v>
      </c>
      <c r="B218" s="86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2"/>
      <c r="AC218" s="142"/>
      <c r="AD218" s="50"/>
    </row>
    <row r="219" spans="1:29" ht="25.5" customHeight="1" thickBot="1" thickTop="1">
      <c r="A219" s="84"/>
      <c r="B219" s="87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88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6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7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88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6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7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88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6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7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88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6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7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88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6" t="s">
        <v>12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1"/>
      <c r="AB233" s="9"/>
    </row>
    <row r="234" spans="1:28" ht="25.5" customHeight="1" thickBot="1">
      <c r="A234" s="84" t="s">
        <v>13</v>
      </c>
      <c r="B234" s="86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7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88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8" t="s">
        <v>57</v>
      </c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6" t="s">
        <v>0</v>
      </c>
      <c r="B241" s="112" t="s">
        <v>1</v>
      </c>
      <c r="C241" s="112"/>
      <c r="D241" s="134" t="s">
        <v>56</v>
      </c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6"/>
      <c r="U241" s="136"/>
      <c r="V241" s="136"/>
      <c r="W241" s="136"/>
      <c r="X241" s="136"/>
      <c r="Y241" s="136"/>
      <c r="Z241" s="136"/>
      <c r="AA241" s="137"/>
      <c r="AB241" s="103" t="s">
        <v>21</v>
      </c>
      <c r="AC241" s="94" t="s">
        <v>22</v>
      </c>
      <c r="AD241" s="95"/>
    </row>
    <row r="242" spans="1:30" ht="27" customHeight="1" thickBot="1" thickTop="1">
      <c r="A242" s="106"/>
      <c r="B242" s="113"/>
      <c r="C242" s="123"/>
      <c r="D242" s="98" t="s">
        <v>4</v>
      </c>
      <c r="E242" s="99"/>
      <c r="F242" s="98" t="s">
        <v>5</v>
      </c>
      <c r="G242" s="99"/>
      <c r="H242" s="98" t="s">
        <v>25</v>
      </c>
      <c r="I242" s="99"/>
      <c r="J242" s="98" t="s">
        <v>26</v>
      </c>
      <c r="K242" s="99"/>
      <c r="L242" s="98" t="s">
        <v>27</v>
      </c>
      <c r="M242" s="99"/>
      <c r="N242" s="98" t="s">
        <v>28</v>
      </c>
      <c r="O242" s="99"/>
      <c r="P242" s="98" t="s">
        <v>29</v>
      </c>
      <c r="Q242" s="99"/>
      <c r="R242" s="98" t="s">
        <v>32</v>
      </c>
      <c r="S242" s="99"/>
      <c r="T242" s="98" t="s">
        <v>33</v>
      </c>
      <c r="U242" s="99"/>
      <c r="V242" s="98" t="s">
        <v>34</v>
      </c>
      <c r="W242" s="99"/>
      <c r="X242" s="98" t="s">
        <v>35</v>
      </c>
      <c r="Y242" s="99"/>
      <c r="Z242" s="89" t="s">
        <v>36</v>
      </c>
      <c r="AA242" s="90"/>
      <c r="AB242" s="104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105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1"/>
      <c r="AB244" s="124"/>
      <c r="AC244" s="110"/>
      <c r="AD244" s="111"/>
    </row>
    <row r="245" spans="1:30" ht="27" customHeight="1" thickBot="1" thickTop="1">
      <c r="A245" s="84" t="s">
        <v>6</v>
      </c>
      <c r="B245" s="86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2"/>
      <c r="AC245" s="142"/>
      <c r="AD245" s="50"/>
    </row>
    <row r="246" spans="1:29" ht="27" customHeight="1" thickBot="1" thickTop="1">
      <c r="A246" s="84"/>
      <c r="B246" s="87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88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6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7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88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6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7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88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6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7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88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6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7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88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6" t="s">
        <v>12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1"/>
      <c r="AB260" s="9"/>
    </row>
    <row r="261" spans="1:28" ht="27" customHeight="1" thickBot="1">
      <c r="A261" s="84" t="s">
        <v>13</v>
      </c>
      <c r="B261" s="86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7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88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8" t="s">
        <v>59</v>
      </c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6" t="s">
        <v>0</v>
      </c>
      <c r="B268" s="112" t="s">
        <v>1</v>
      </c>
      <c r="C268" s="112"/>
      <c r="D268" s="134" t="s">
        <v>58</v>
      </c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6"/>
      <c r="U268" s="136"/>
      <c r="V268" s="136"/>
      <c r="W268" s="136"/>
      <c r="X268" s="136"/>
      <c r="Y268" s="136"/>
      <c r="Z268" s="136"/>
      <c r="AA268" s="137"/>
      <c r="AB268" s="103" t="s">
        <v>21</v>
      </c>
      <c r="AC268" s="94" t="s">
        <v>22</v>
      </c>
      <c r="AD268" s="95"/>
    </row>
    <row r="269" spans="1:30" ht="26.25" customHeight="1" thickBot="1" thickTop="1">
      <c r="A269" s="106"/>
      <c r="B269" s="113"/>
      <c r="C269" s="123"/>
      <c r="D269" s="98" t="s">
        <v>4</v>
      </c>
      <c r="E269" s="99"/>
      <c r="F269" s="98" t="s">
        <v>5</v>
      </c>
      <c r="G269" s="99"/>
      <c r="H269" s="98" t="s">
        <v>25</v>
      </c>
      <c r="I269" s="99"/>
      <c r="J269" s="98" t="s">
        <v>26</v>
      </c>
      <c r="K269" s="99"/>
      <c r="L269" s="98" t="s">
        <v>27</v>
      </c>
      <c r="M269" s="99"/>
      <c r="N269" s="98" t="s">
        <v>28</v>
      </c>
      <c r="O269" s="99"/>
      <c r="P269" s="98" t="s">
        <v>29</v>
      </c>
      <c r="Q269" s="99"/>
      <c r="R269" s="98" t="s">
        <v>32</v>
      </c>
      <c r="S269" s="99"/>
      <c r="T269" s="98" t="s">
        <v>33</v>
      </c>
      <c r="U269" s="99"/>
      <c r="V269" s="98" t="s">
        <v>34</v>
      </c>
      <c r="W269" s="99"/>
      <c r="X269" s="98" t="s">
        <v>35</v>
      </c>
      <c r="Y269" s="99"/>
      <c r="Z269" s="89" t="s">
        <v>36</v>
      </c>
      <c r="AA269" s="90"/>
      <c r="AB269" s="104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105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1"/>
      <c r="AB271" s="124"/>
      <c r="AC271" s="110"/>
      <c r="AD271" s="111"/>
    </row>
    <row r="272" spans="1:30" ht="25.5" customHeight="1" thickBot="1" thickTop="1">
      <c r="A272" s="84" t="s">
        <v>6</v>
      </c>
      <c r="B272" s="86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2"/>
      <c r="AC272" s="142"/>
      <c r="AD272" s="50"/>
    </row>
    <row r="273" spans="1:29" ht="25.5" customHeight="1" thickBot="1" thickTop="1">
      <c r="A273" s="84"/>
      <c r="B273" s="87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88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6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7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88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6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7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88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6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7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88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6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7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88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6" t="s">
        <v>12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1"/>
      <c r="AB287" s="9"/>
    </row>
    <row r="288" spans="1:28" ht="25.5" customHeight="1" thickBot="1">
      <c r="A288" s="84" t="s">
        <v>13</v>
      </c>
      <c r="B288" s="86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7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88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8" t="s">
        <v>61</v>
      </c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6" t="s">
        <v>0</v>
      </c>
      <c r="B295" s="112" t="s">
        <v>1</v>
      </c>
      <c r="C295" s="112"/>
      <c r="D295" s="134" t="s">
        <v>60</v>
      </c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6"/>
      <c r="U295" s="136"/>
      <c r="V295" s="136"/>
      <c r="W295" s="136"/>
      <c r="X295" s="136"/>
      <c r="Y295" s="136"/>
      <c r="Z295" s="136"/>
      <c r="AA295" s="137"/>
      <c r="AB295" s="103" t="s">
        <v>21</v>
      </c>
      <c r="AC295" s="94" t="s">
        <v>22</v>
      </c>
      <c r="AD295" s="95"/>
    </row>
    <row r="296" spans="1:30" ht="26.25" customHeight="1" thickBot="1" thickTop="1">
      <c r="A296" s="106"/>
      <c r="B296" s="113"/>
      <c r="C296" s="123"/>
      <c r="D296" s="98" t="s">
        <v>4</v>
      </c>
      <c r="E296" s="99"/>
      <c r="F296" s="98" t="s">
        <v>5</v>
      </c>
      <c r="G296" s="99"/>
      <c r="H296" s="98" t="s">
        <v>25</v>
      </c>
      <c r="I296" s="99"/>
      <c r="J296" s="98" t="s">
        <v>26</v>
      </c>
      <c r="K296" s="99"/>
      <c r="L296" s="98" t="s">
        <v>27</v>
      </c>
      <c r="M296" s="99"/>
      <c r="N296" s="98" t="s">
        <v>28</v>
      </c>
      <c r="O296" s="99"/>
      <c r="P296" s="98" t="s">
        <v>29</v>
      </c>
      <c r="Q296" s="99"/>
      <c r="R296" s="98" t="s">
        <v>32</v>
      </c>
      <c r="S296" s="99"/>
      <c r="T296" s="98" t="s">
        <v>33</v>
      </c>
      <c r="U296" s="99"/>
      <c r="V296" s="98" t="s">
        <v>34</v>
      </c>
      <c r="W296" s="99"/>
      <c r="X296" s="98" t="s">
        <v>35</v>
      </c>
      <c r="Y296" s="99"/>
      <c r="Z296" s="89" t="s">
        <v>36</v>
      </c>
      <c r="AA296" s="90"/>
      <c r="AB296" s="104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105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1"/>
      <c r="AB298" s="124"/>
      <c r="AC298" s="110"/>
      <c r="AD298" s="111"/>
    </row>
    <row r="299" spans="1:30" ht="27.75" customHeight="1" thickBot="1" thickTop="1">
      <c r="A299" s="84" t="s">
        <v>6</v>
      </c>
      <c r="B299" s="86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2"/>
      <c r="AC299" s="127"/>
      <c r="AD299" s="50"/>
    </row>
    <row r="300" spans="1:29" ht="27.75" customHeight="1" thickBot="1" thickTop="1">
      <c r="A300" s="84"/>
      <c r="B300" s="87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88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6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7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88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6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7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88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6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7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88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6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7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88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6" t="s">
        <v>12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1"/>
      <c r="AB314" s="9"/>
    </row>
    <row r="315" spans="1:28" ht="27.75" customHeight="1" thickBot="1">
      <c r="A315" s="84" t="s">
        <v>13</v>
      </c>
      <c r="B315" s="86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7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88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8" t="s">
        <v>63</v>
      </c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6" t="s">
        <v>0</v>
      </c>
      <c r="B322" s="112" t="s">
        <v>1</v>
      </c>
      <c r="C322" s="112"/>
      <c r="D322" s="134" t="s">
        <v>62</v>
      </c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6"/>
      <c r="U322" s="136"/>
      <c r="V322" s="136"/>
      <c r="W322" s="136"/>
      <c r="X322" s="136"/>
      <c r="Y322" s="136"/>
      <c r="Z322" s="136"/>
      <c r="AA322" s="137"/>
      <c r="AB322" s="103" t="s">
        <v>21</v>
      </c>
      <c r="AC322" s="94" t="s">
        <v>22</v>
      </c>
      <c r="AD322" s="95"/>
    </row>
    <row r="323" spans="1:30" ht="24.75" customHeight="1" thickBot="1" thickTop="1">
      <c r="A323" s="106"/>
      <c r="B323" s="113"/>
      <c r="C323" s="123"/>
      <c r="D323" s="98" t="s">
        <v>4</v>
      </c>
      <c r="E323" s="99"/>
      <c r="F323" s="98" t="s">
        <v>5</v>
      </c>
      <c r="G323" s="99"/>
      <c r="H323" s="98" t="s">
        <v>25</v>
      </c>
      <c r="I323" s="99"/>
      <c r="J323" s="98" t="s">
        <v>26</v>
      </c>
      <c r="K323" s="99"/>
      <c r="L323" s="98" t="s">
        <v>27</v>
      </c>
      <c r="M323" s="99"/>
      <c r="N323" s="98" t="s">
        <v>28</v>
      </c>
      <c r="O323" s="99"/>
      <c r="P323" s="98" t="s">
        <v>29</v>
      </c>
      <c r="Q323" s="99"/>
      <c r="R323" s="98" t="s">
        <v>32</v>
      </c>
      <c r="S323" s="99"/>
      <c r="T323" s="98" t="s">
        <v>33</v>
      </c>
      <c r="U323" s="99"/>
      <c r="V323" s="98" t="s">
        <v>34</v>
      </c>
      <c r="W323" s="99"/>
      <c r="X323" s="98" t="s">
        <v>35</v>
      </c>
      <c r="Y323" s="99"/>
      <c r="Z323" s="89" t="s">
        <v>36</v>
      </c>
      <c r="AA323" s="90"/>
      <c r="AB323" s="104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105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1"/>
      <c r="AB325" s="124"/>
      <c r="AC325" s="110"/>
      <c r="AD325" s="111"/>
    </row>
    <row r="326" spans="1:30" ht="27.75" customHeight="1" thickBot="1" thickTop="1">
      <c r="A326" s="84" t="s">
        <v>6</v>
      </c>
      <c r="B326" s="86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2"/>
      <c r="AC326" s="127"/>
      <c r="AD326" s="50"/>
    </row>
    <row r="327" spans="1:29" ht="27.75" customHeight="1" thickBot="1" thickTop="1">
      <c r="A327" s="84"/>
      <c r="B327" s="87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88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6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7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88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6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7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88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6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7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88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6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7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88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6" t="s">
        <v>12</v>
      </c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1"/>
      <c r="AB341" s="9"/>
    </row>
    <row r="342" spans="1:28" ht="27.75" customHeight="1" thickBot="1">
      <c r="A342" s="84" t="s">
        <v>13</v>
      </c>
      <c r="B342" s="86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7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88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8" t="s">
        <v>65</v>
      </c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6" t="s">
        <v>0</v>
      </c>
      <c r="B349" s="112" t="s">
        <v>1</v>
      </c>
      <c r="C349" s="112"/>
      <c r="D349" s="134" t="s">
        <v>64</v>
      </c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6"/>
      <c r="U349" s="136"/>
      <c r="V349" s="136"/>
      <c r="W349" s="136"/>
      <c r="X349" s="136"/>
      <c r="Y349" s="136"/>
      <c r="Z349" s="136"/>
      <c r="AA349" s="137"/>
      <c r="AB349" s="103" t="s">
        <v>21</v>
      </c>
      <c r="AC349" s="94" t="s">
        <v>22</v>
      </c>
      <c r="AD349" s="95"/>
    </row>
    <row r="350" spans="1:30" ht="27.75" customHeight="1" thickBot="1" thickTop="1">
      <c r="A350" s="106"/>
      <c r="B350" s="113"/>
      <c r="C350" s="123"/>
      <c r="D350" s="98" t="s">
        <v>4</v>
      </c>
      <c r="E350" s="99"/>
      <c r="F350" s="98" t="s">
        <v>5</v>
      </c>
      <c r="G350" s="99"/>
      <c r="H350" s="98" t="s">
        <v>25</v>
      </c>
      <c r="I350" s="99"/>
      <c r="J350" s="98" t="s">
        <v>26</v>
      </c>
      <c r="K350" s="99"/>
      <c r="L350" s="98" t="s">
        <v>27</v>
      </c>
      <c r="M350" s="99"/>
      <c r="N350" s="98" t="s">
        <v>28</v>
      </c>
      <c r="O350" s="99"/>
      <c r="P350" s="98" t="s">
        <v>29</v>
      </c>
      <c r="Q350" s="99"/>
      <c r="R350" s="98" t="s">
        <v>32</v>
      </c>
      <c r="S350" s="99"/>
      <c r="T350" s="98" t="s">
        <v>33</v>
      </c>
      <c r="U350" s="99"/>
      <c r="V350" s="98" t="s">
        <v>34</v>
      </c>
      <c r="W350" s="99"/>
      <c r="X350" s="98" t="s">
        <v>35</v>
      </c>
      <c r="Y350" s="99"/>
      <c r="Z350" s="89" t="s">
        <v>36</v>
      </c>
      <c r="AA350" s="90"/>
      <c r="AB350" s="104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105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1"/>
      <c r="AB352" s="124"/>
      <c r="AC352" s="110"/>
      <c r="AD352" s="111"/>
    </row>
    <row r="353" spans="1:30" ht="27.75" customHeight="1" thickBot="1" thickTop="1">
      <c r="A353" s="84" t="s">
        <v>6</v>
      </c>
      <c r="B353" s="86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2"/>
      <c r="AC353" s="127"/>
      <c r="AD353" s="50"/>
    </row>
    <row r="354" spans="1:29" ht="27.75" customHeight="1" thickBot="1" thickTop="1">
      <c r="A354" s="84"/>
      <c r="B354" s="87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88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6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7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88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6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7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88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6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7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88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6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7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88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6" t="s">
        <v>12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1"/>
      <c r="AB368" s="9"/>
    </row>
    <row r="369" spans="1:28" ht="27.75" customHeight="1" thickBot="1">
      <c r="A369" s="84" t="s">
        <v>13</v>
      </c>
      <c r="B369" s="86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7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88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8" t="s">
        <v>67</v>
      </c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  <c r="AC374" s="139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106" t="s">
        <v>0</v>
      </c>
      <c r="B376" s="112" t="s">
        <v>1</v>
      </c>
      <c r="C376" s="112"/>
      <c r="D376" s="134" t="s">
        <v>66</v>
      </c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6"/>
      <c r="U376" s="136"/>
      <c r="V376" s="136"/>
      <c r="W376" s="136"/>
      <c r="X376" s="136"/>
      <c r="Y376" s="136"/>
      <c r="Z376" s="136"/>
      <c r="AA376" s="137"/>
      <c r="AB376" s="103" t="s">
        <v>21</v>
      </c>
      <c r="AC376" s="94" t="s">
        <v>22</v>
      </c>
      <c r="AD376" s="95"/>
    </row>
    <row r="377" spans="1:30" ht="24.75" customHeight="1" thickBot="1" thickTop="1">
      <c r="A377" s="106"/>
      <c r="B377" s="113"/>
      <c r="C377" s="123"/>
      <c r="D377" s="98" t="s">
        <v>4</v>
      </c>
      <c r="E377" s="99"/>
      <c r="F377" s="98" t="s">
        <v>5</v>
      </c>
      <c r="G377" s="99"/>
      <c r="H377" s="98" t="s">
        <v>25</v>
      </c>
      <c r="I377" s="99"/>
      <c r="J377" s="98" t="s">
        <v>26</v>
      </c>
      <c r="K377" s="99"/>
      <c r="L377" s="98" t="s">
        <v>27</v>
      </c>
      <c r="M377" s="99"/>
      <c r="N377" s="98" t="s">
        <v>28</v>
      </c>
      <c r="O377" s="99"/>
      <c r="P377" s="98" t="s">
        <v>29</v>
      </c>
      <c r="Q377" s="99"/>
      <c r="R377" s="98" t="s">
        <v>32</v>
      </c>
      <c r="S377" s="99"/>
      <c r="T377" s="98" t="s">
        <v>33</v>
      </c>
      <c r="U377" s="99"/>
      <c r="V377" s="98" t="s">
        <v>34</v>
      </c>
      <c r="W377" s="99"/>
      <c r="X377" s="98" t="s">
        <v>35</v>
      </c>
      <c r="Y377" s="99"/>
      <c r="Z377" s="89" t="s">
        <v>36</v>
      </c>
      <c r="AA377" s="90"/>
      <c r="AB377" s="104"/>
      <c r="AC377" s="96"/>
      <c r="AD377" s="97"/>
    </row>
    <row r="378" spans="1:30" ht="16.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105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1"/>
      <c r="AB379" s="124"/>
      <c r="AC379" s="110"/>
      <c r="AD379" s="111"/>
    </row>
    <row r="380" spans="1:30" ht="27.75" customHeight="1" thickBot="1" thickTop="1">
      <c r="A380" s="84" t="s">
        <v>6</v>
      </c>
      <c r="B380" s="86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122"/>
      <c r="AC380" s="127"/>
      <c r="AD380" s="50"/>
    </row>
    <row r="381" spans="1:29" ht="27.75" customHeight="1" thickBot="1" thickTop="1">
      <c r="A381" s="84"/>
      <c r="B381" s="87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88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6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7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>
        <f>AB383-D383-F383-H383-J383-L383-N383-P383-R383-T383-V383-X383</f>
        <v>14076</v>
      </c>
      <c r="AC384" s="78"/>
      <c r="AD384" s="79"/>
    </row>
    <row r="385" spans="1:30" ht="27.75" customHeight="1" thickBot="1" thickTop="1">
      <c r="A385" s="84"/>
      <c r="B385" s="88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6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7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>
        <f>AB386-D386-F386-H386-J386-L386-N386-P386-R386-T386-V386-X386</f>
        <v>4880</v>
      </c>
      <c r="AC387" s="78"/>
      <c r="AD387" s="79"/>
      <c r="AE387" s="75"/>
      <c r="AF387" s="75"/>
    </row>
    <row r="388" spans="1:32" ht="27.75" customHeight="1" thickBot="1" thickTop="1">
      <c r="A388" s="84"/>
      <c r="B388" s="88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6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7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>
        <f>AB389-D389-F389-H389-J389-L389-N389-P389-R389-T389-V389-X389</f>
        <v>4114</v>
      </c>
      <c r="AC390" s="78"/>
      <c r="AD390" s="79"/>
      <c r="AE390" s="75"/>
    </row>
    <row r="391" spans="1:31" ht="27.75" customHeight="1" thickBot="1" thickTop="1">
      <c r="A391" s="84"/>
      <c r="B391" s="88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6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7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>
        <f>AB392-D392-F392-H392-J392-L392-N392-P392-R392-T392-V392-X392</f>
        <v>6385</v>
      </c>
      <c r="AC393" s="83"/>
      <c r="AD393" s="64"/>
    </row>
    <row r="394" spans="1:29" ht="27.75" customHeight="1" thickBot="1" thickTop="1">
      <c r="A394" s="84"/>
      <c r="B394" s="88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116" t="s">
        <v>12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6"/>
      <c r="AB395" s="82"/>
      <c r="AC395" s="75"/>
    </row>
    <row r="396" spans="1:32" ht="27.75" customHeight="1" thickBot="1">
      <c r="A396" s="84" t="s">
        <v>13</v>
      </c>
      <c r="B396" s="86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7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88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3.5" thickBot="1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1:32" ht="27" customHeight="1" thickBot="1" thickTop="1">
      <c r="A401" s="138" t="s">
        <v>69</v>
      </c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  <c r="AA401" s="139"/>
      <c r="AB401" s="139"/>
      <c r="AC401" s="139"/>
      <c r="AE401" s="75"/>
      <c r="AF401" s="75"/>
    </row>
    <row r="402" spans="4:14" ht="14.25" thickBot="1" thickTop="1">
      <c r="D402" s="6"/>
      <c r="F402" s="6"/>
      <c r="H402" s="6"/>
      <c r="J402" s="6"/>
      <c r="L402" s="6"/>
      <c r="N402" s="6"/>
    </row>
    <row r="403" spans="1:30" ht="27" customHeight="1" thickBot="1">
      <c r="A403" s="106" t="s">
        <v>0</v>
      </c>
      <c r="B403" s="112" t="s">
        <v>1</v>
      </c>
      <c r="C403" s="112"/>
      <c r="D403" s="134" t="s">
        <v>68</v>
      </c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6"/>
      <c r="U403" s="136"/>
      <c r="V403" s="136"/>
      <c r="W403" s="136"/>
      <c r="X403" s="136"/>
      <c r="Y403" s="136"/>
      <c r="Z403" s="136"/>
      <c r="AA403" s="137"/>
      <c r="AB403" s="103" t="s">
        <v>21</v>
      </c>
      <c r="AC403" s="94" t="s">
        <v>22</v>
      </c>
      <c r="AD403" s="95"/>
    </row>
    <row r="404" spans="1:30" ht="25.5" customHeight="1" thickBot="1" thickTop="1">
      <c r="A404" s="106"/>
      <c r="B404" s="113"/>
      <c r="C404" s="123"/>
      <c r="D404" s="98" t="s">
        <v>4</v>
      </c>
      <c r="E404" s="99"/>
      <c r="F404" s="98" t="s">
        <v>5</v>
      </c>
      <c r="G404" s="99"/>
      <c r="H404" s="98" t="s">
        <v>25</v>
      </c>
      <c r="I404" s="99"/>
      <c r="J404" s="98" t="s">
        <v>26</v>
      </c>
      <c r="K404" s="99"/>
      <c r="L404" s="98" t="s">
        <v>27</v>
      </c>
      <c r="M404" s="99"/>
      <c r="N404" s="98" t="s">
        <v>28</v>
      </c>
      <c r="O404" s="99"/>
      <c r="P404" s="98" t="s">
        <v>29</v>
      </c>
      <c r="Q404" s="99"/>
      <c r="R404" s="98" t="s">
        <v>32</v>
      </c>
      <c r="S404" s="99"/>
      <c r="T404" s="98" t="s">
        <v>33</v>
      </c>
      <c r="U404" s="99"/>
      <c r="V404" s="98" t="s">
        <v>34</v>
      </c>
      <c r="W404" s="99"/>
      <c r="X404" s="98" t="s">
        <v>35</v>
      </c>
      <c r="Y404" s="99"/>
      <c r="Z404" s="89" t="s">
        <v>36</v>
      </c>
      <c r="AA404" s="90"/>
      <c r="AB404" s="104"/>
      <c r="AC404" s="96"/>
      <c r="AD404" s="97"/>
    </row>
    <row r="405" spans="1:30" ht="30.75" customHeight="1" thickBot="1" thickTop="1">
      <c r="A405" s="2"/>
      <c r="B405" s="1"/>
      <c r="C405" s="128" t="s">
        <v>31</v>
      </c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30"/>
      <c r="U405" s="130"/>
      <c r="V405" s="130"/>
      <c r="W405" s="130"/>
      <c r="X405" s="130"/>
      <c r="Y405" s="130"/>
      <c r="Z405" s="131"/>
      <c r="AA405" s="132"/>
      <c r="AB405" s="105"/>
      <c r="AC405" s="23" t="s">
        <v>23</v>
      </c>
      <c r="AD405" s="24" t="s">
        <v>24</v>
      </c>
    </row>
    <row r="406" spans="1:30" ht="13.5" thickBot="1">
      <c r="A406" s="3"/>
      <c r="B406" s="3"/>
      <c r="C406" s="3"/>
      <c r="D406" s="6"/>
      <c r="E406" s="3"/>
      <c r="F406" s="33"/>
      <c r="G406" s="4"/>
      <c r="H406" s="34"/>
      <c r="I406" s="15"/>
      <c r="J406" s="33"/>
      <c r="K406" s="4"/>
      <c r="L406" s="6"/>
      <c r="M406" s="3"/>
      <c r="N406" s="6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33"/>
      <c r="AA406" s="101"/>
      <c r="AB406" s="124"/>
      <c r="AC406" s="110"/>
      <c r="AD406" s="111"/>
    </row>
    <row r="407" spans="1:30" ht="30" customHeight="1" thickBot="1" thickTop="1">
      <c r="A407" s="84" t="s">
        <v>6</v>
      </c>
      <c r="B407" s="86" t="s">
        <v>7</v>
      </c>
      <c r="C407" s="7"/>
      <c r="D407" s="53">
        <v>285606</v>
      </c>
      <c r="E407" s="21" t="s">
        <v>24</v>
      </c>
      <c r="F407" s="53">
        <v>284048</v>
      </c>
      <c r="G407" s="21" t="s">
        <v>24</v>
      </c>
      <c r="H407" s="53">
        <v>282071</v>
      </c>
      <c r="I407" s="21" t="s">
        <v>24</v>
      </c>
      <c r="J407" s="53">
        <v>279115</v>
      </c>
      <c r="K407" s="21" t="s">
        <v>24</v>
      </c>
      <c r="L407" s="53">
        <v>275034</v>
      </c>
      <c r="M407" s="21" t="s">
        <v>24</v>
      </c>
      <c r="N407" s="53">
        <v>274820</v>
      </c>
      <c r="O407" s="21" t="s">
        <v>24</v>
      </c>
      <c r="P407" s="53">
        <v>277056</v>
      </c>
      <c r="Q407" s="21" t="s">
        <v>24</v>
      </c>
      <c r="R407" s="53">
        <v>276931</v>
      </c>
      <c r="S407" s="21" t="s">
        <v>24</v>
      </c>
      <c r="T407" s="53">
        <v>273700</v>
      </c>
      <c r="U407" s="21" t="s">
        <v>24</v>
      </c>
      <c r="V407" s="53">
        <v>273229</v>
      </c>
      <c r="W407" s="21" t="s">
        <v>24</v>
      </c>
      <c r="X407" s="53">
        <v>272400</v>
      </c>
      <c r="Y407" s="21" t="s">
        <v>24</v>
      </c>
      <c r="Z407" s="58">
        <v>271904</v>
      </c>
      <c r="AA407" s="43" t="s">
        <v>24</v>
      </c>
      <c r="AB407" s="122"/>
      <c r="AC407" s="127"/>
      <c r="AD407" s="50"/>
    </row>
    <row r="408" spans="1:29" ht="30" customHeight="1" thickBot="1" thickTop="1">
      <c r="A408" s="84"/>
      <c r="B408" s="87"/>
      <c r="C408" s="16" t="s">
        <v>19</v>
      </c>
      <c r="D408" s="62">
        <f>D407-Z380</f>
        <v>448</v>
      </c>
      <c r="E408" s="27">
        <f>D408/Z380</f>
        <v>0.0015710588515840342</v>
      </c>
      <c r="F408" s="62">
        <f>F407-D407</f>
        <v>-1558</v>
      </c>
      <c r="G408" s="27">
        <f>F408/D407</f>
        <v>-0.005455067470571347</v>
      </c>
      <c r="H408" s="62">
        <f>H407-F407</f>
        <v>-1977</v>
      </c>
      <c r="I408" s="27">
        <f>H408/F407</f>
        <v>-0.006960091252182729</v>
      </c>
      <c r="J408" s="62">
        <f>J407-H407</f>
        <v>-2956</v>
      </c>
      <c r="K408" s="27">
        <f>J408/H407</f>
        <v>-0.010479631014886323</v>
      </c>
      <c r="L408" s="62">
        <f>L407-J407</f>
        <v>-4081</v>
      </c>
      <c r="M408" s="27">
        <f>L408/J407</f>
        <v>-0.01462121347831539</v>
      </c>
      <c r="N408" s="54">
        <f>N407-L407</f>
        <v>-214</v>
      </c>
      <c r="O408" s="39">
        <f>N408/L407</f>
        <v>-0.0007780856185053485</v>
      </c>
      <c r="P408" s="54">
        <f>P407-N407</f>
        <v>2236</v>
      </c>
      <c r="Q408" s="39">
        <f>P408/N407</f>
        <v>0.008136234626300852</v>
      </c>
      <c r="R408" s="54">
        <f>R407-P407</f>
        <v>-125</v>
      </c>
      <c r="S408" s="39">
        <f>R408/P407</f>
        <v>-0.0004511723261723262</v>
      </c>
      <c r="T408" s="54">
        <f>T407-R407</f>
        <v>-3231</v>
      </c>
      <c r="U408" s="39">
        <f>T408/R407</f>
        <v>-0.011667166189411804</v>
      </c>
      <c r="V408" s="54">
        <f>V407-T407</f>
        <v>-471</v>
      </c>
      <c r="W408" s="39">
        <f>V408/T407</f>
        <v>-0.001720862257946657</v>
      </c>
      <c r="X408" s="54">
        <f>X407-V407</f>
        <v>-829</v>
      </c>
      <c r="Y408" s="39">
        <f>X408/V407</f>
        <v>-0.0030340849616987946</v>
      </c>
      <c r="Z408" s="59">
        <f>Z407-X407</f>
        <v>-496</v>
      </c>
      <c r="AA408" s="47">
        <f>Z408/X407</f>
        <v>-0.0018208516886930985</v>
      </c>
      <c r="AB408" s="61"/>
      <c r="AC408" s="76"/>
    </row>
    <row r="409" spans="1:29" ht="30" customHeight="1" thickBot="1" thickTop="1">
      <c r="A409" s="84"/>
      <c r="B409" s="88"/>
      <c r="C409" s="17" t="s">
        <v>20</v>
      </c>
      <c r="D409" s="55">
        <f>D407-D380</f>
        <v>-14649</v>
      </c>
      <c r="E409" s="28">
        <f>D409/D380</f>
        <v>-0.04878852974971275</v>
      </c>
      <c r="F409" s="55">
        <f>F407-F380</f>
        <v>-13875</v>
      </c>
      <c r="G409" s="28">
        <f>F409/F380</f>
        <v>-0.04657243650204919</v>
      </c>
      <c r="H409" s="55">
        <f>H407-H380</f>
        <v>-13149</v>
      </c>
      <c r="I409" s="28">
        <f>H409/H380</f>
        <v>-0.04453966533432694</v>
      </c>
      <c r="J409" s="55">
        <f>J407-J380</f>
        <v>-11635</v>
      </c>
      <c r="K409" s="28">
        <f>J409/J380</f>
        <v>-0.04001719690455718</v>
      </c>
      <c r="L409" s="55">
        <f>L407-L380</f>
        <v>-11610</v>
      </c>
      <c r="M409" s="28">
        <f>L409/L380</f>
        <v>-0.04050320257880856</v>
      </c>
      <c r="N409" s="55">
        <f>N407-N380</f>
        <v>-12167</v>
      </c>
      <c r="O409" s="28">
        <f>N409/N380</f>
        <v>-0.04239564858338531</v>
      </c>
      <c r="P409" s="55">
        <f>P407-P380</f>
        <v>-13175</v>
      </c>
      <c r="Q409" s="28">
        <f>P409/P380</f>
        <v>-0.04539487511671737</v>
      </c>
      <c r="R409" s="55">
        <f>R407-R380</f>
        <v>-12974</v>
      </c>
      <c r="S409" s="28">
        <f>R409/R380</f>
        <v>-0.044752591366137184</v>
      </c>
      <c r="T409" s="55">
        <f>T407-T380</f>
        <v>-11288</v>
      </c>
      <c r="U409" s="28">
        <f>T409/T380</f>
        <v>-0.03960868527797662</v>
      </c>
      <c r="V409" s="55">
        <f>V407-V380</f>
        <v>-12814</v>
      </c>
      <c r="W409" s="28">
        <f>V409/V380</f>
        <v>-0.044797460521669816</v>
      </c>
      <c r="X409" s="55">
        <f>X407-X380</f>
        <v>-12442</v>
      </c>
      <c r="Y409" s="28">
        <f>X409/X380</f>
        <v>-0.043680356127256514</v>
      </c>
      <c r="Z409" s="59">
        <f>Z407-Z380</f>
        <v>-13254</v>
      </c>
      <c r="AA409" s="47">
        <f>Z409/Z380</f>
        <v>-0.046479495577890155</v>
      </c>
      <c r="AB409" s="82"/>
      <c r="AC409" s="40"/>
    </row>
    <row r="410" spans="1:30" ht="30" customHeight="1" thickBot="1" thickTop="1">
      <c r="A410" s="84" t="s">
        <v>8</v>
      </c>
      <c r="B410" s="86" t="s">
        <v>18</v>
      </c>
      <c r="C410" s="18"/>
      <c r="D410" s="56">
        <v>15067</v>
      </c>
      <c r="E410" s="22" t="s">
        <v>24</v>
      </c>
      <c r="F410" s="56">
        <v>12972</v>
      </c>
      <c r="G410" s="22" t="s">
        <v>24</v>
      </c>
      <c r="H410" s="56">
        <v>13932</v>
      </c>
      <c r="I410" s="22" t="s">
        <v>24</v>
      </c>
      <c r="J410" s="56">
        <v>12643</v>
      </c>
      <c r="K410" s="22" t="s">
        <v>24</v>
      </c>
      <c r="L410" s="56">
        <v>13060</v>
      </c>
      <c r="M410" s="22" t="s">
        <v>24</v>
      </c>
      <c r="N410" s="56">
        <v>15347</v>
      </c>
      <c r="O410" s="22" t="s">
        <v>24</v>
      </c>
      <c r="P410" s="56">
        <v>17132</v>
      </c>
      <c r="Q410" s="22" t="s">
        <v>24</v>
      </c>
      <c r="R410" s="56">
        <v>15342</v>
      </c>
      <c r="S410" s="22" t="s">
        <v>24</v>
      </c>
      <c r="T410" s="56">
        <v>15560</v>
      </c>
      <c r="U410" s="22" t="s">
        <v>24</v>
      </c>
      <c r="V410" s="56">
        <v>16147</v>
      </c>
      <c r="W410" s="22" t="s">
        <v>24</v>
      </c>
      <c r="X410" s="56">
        <v>15030</v>
      </c>
      <c r="Y410" s="22" t="s">
        <v>24</v>
      </c>
      <c r="Z410" s="60">
        <v>13887</v>
      </c>
      <c r="AA410" s="43" t="s">
        <v>24</v>
      </c>
      <c r="AB410" s="36">
        <f>D410+F410+H410+J410+L410+N410+P410+R410+T410+V410+X410+Z410</f>
        <v>176119</v>
      </c>
      <c r="AC410" s="25"/>
      <c r="AD410" s="26"/>
    </row>
    <row r="411" spans="1:30" ht="30" customHeight="1" thickBot="1" thickTop="1">
      <c r="A411" s="84"/>
      <c r="B411" s="87"/>
      <c r="C411" s="16" t="s">
        <v>19</v>
      </c>
      <c r="D411" s="62">
        <f>D410-Z383</f>
        <v>991</v>
      </c>
      <c r="E411" s="27">
        <f>D411/Z383</f>
        <v>0.07040352372833192</v>
      </c>
      <c r="F411" s="62">
        <f>F410-D410</f>
        <v>-2095</v>
      </c>
      <c r="G411" s="27">
        <f>F411/D410</f>
        <v>-0.13904559633636424</v>
      </c>
      <c r="H411" s="62">
        <f>H410-F410</f>
        <v>960</v>
      </c>
      <c r="I411" s="27">
        <f>H411/F410</f>
        <v>0.07400555041628122</v>
      </c>
      <c r="J411" s="62">
        <f>J410-H410</f>
        <v>-1289</v>
      </c>
      <c r="K411" s="27">
        <f>J411/H410</f>
        <v>-0.09252081538903244</v>
      </c>
      <c r="L411" s="62">
        <f>L410-J410</f>
        <v>417</v>
      </c>
      <c r="M411" s="27">
        <f>L411/J410</f>
        <v>0.03298267816182868</v>
      </c>
      <c r="N411" s="54">
        <f>N410-L410</f>
        <v>2287</v>
      </c>
      <c r="O411" s="39">
        <f>N411/L410</f>
        <v>0.17511485451761102</v>
      </c>
      <c r="P411" s="54">
        <f>P410-N410</f>
        <v>1785</v>
      </c>
      <c r="Q411" s="39">
        <f>P411/N410</f>
        <v>0.11630937642536</v>
      </c>
      <c r="R411" s="54">
        <f>R410-P410</f>
        <v>-1790</v>
      </c>
      <c r="S411" s="39">
        <f>R411/P410</f>
        <v>-0.10448283913144991</v>
      </c>
      <c r="T411" s="54">
        <f>T410-R410</f>
        <v>218</v>
      </c>
      <c r="U411" s="39">
        <f>T411/R410</f>
        <v>0.014209359926997784</v>
      </c>
      <c r="V411" s="54">
        <f>V410-T410</f>
        <v>587</v>
      </c>
      <c r="W411" s="39">
        <f>V411/T410</f>
        <v>0.03772493573264781</v>
      </c>
      <c r="X411" s="54">
        <f>X410-V410</f>
        <v>-1117</v>
      </c>
      <c r="Y411" s="39">
        <f>X411/V410</f>
        <v>-0.06917693689230198</v>
      </c>
      <c r="Z411" s="59">
        <f>Z410-X410</f>
        <v>-1143</v>
      </c>
      <c r="AA411" s="47">
        <f>Z411/X410</f>
        <v>-0.07604790419161676</v>
      </c>
      <c r="AB411" s="77">
        <f>AB410</f>
        <v>176119</v>
      </c>
      <c r="AC411" s="78"/>
      <c r="AD411" s="79"/>
    </row>
    <row r="412" spans="1:30" ht="30" customHeight="1" thickBot="1" thickTop="1">
      <c r="A412" s="84"/>
      <c r="B412" s="88"/>
      <c r="C412" s="17" t="s">
        <v>20</v>
      </c>
      <c r="D412" s="55">
        <f>D410-D383</f>
        <v>1143</v>
      </c>
      <c r="E412" s="28">
        <f>D412/D383</f>
        <v>0.08208848032174662</v>
      </c>
      <c r="F412" s="55">
        <f>F410-F383</f>
        <v>775</v>
      </c>
      <c r="G412" s="28">
        <f>F412/F383</f>
        <v>0.06354021480691974</v>
      </c>
      <c r="H412" s="55">
        <f>H410-H383</f>
        <v>632</v>
      </c>
      <c r="I412" s="28">
        <f>H412/H383</f>
        <v>0.0475187969924812</v>
      </c>
      <c r="J412" s="55">
        <f>J410-J383</f>
        <v>147</v>
      </c>
      <c r="K412" s="28">
        <f>J412/J383</f>
        <v>0.011763764404609476</v>
      </c>
      <c r="L412" s="55">
        <f>L410-L383</f>
        <v>1334</v>
      </c>
      <c r="M412" s="28">
        <f>L412/L383</f>
        <v>0.11376428449599181</v>
      </c>
      <c r="N412" s="55">
        <f>N410-N383</f>
        <v>-428</v>
      </c>
      <c r="O412" s="28">
        <f>N412/N383</f>
        <v>-0.027131537242472265</v>
      </c>
      <c r="P412" s="55">
        <f>P410-P383</f>
        <v>503</v>
      </c>
      <c r="Q412" s="28">
        <f>P412/P383</f>
        <v>0.03024836129653016</v>
      </c>
      <c r="R412" s="55">
        <f>R410-R383</f>
        <v>-22</v>
      </c>
      <c r="S412" s="28">
        <f>R412/R383</f>
        <v>-0.0014319187711533455</v>
      </c>
      <c r="T412" s="55">
        <f>T410-T383</f>
        <v>-284</v>
      </c>
      <c r="U412" s="28">
        <f>T412/T383</f>
        <v>-0.01792476647311285</v>
      </c>
      <c r="V412" s="55">
        <f>V410-V383</f>
        <v>86</v>
      </c>
      <c r="W412" s="28">
        <f>V412/V383</f>
        <v>0.005354585642238964</v>
      </c>
      <c r="X412" s="55">
        <f>X410-X383</f>
        <v>586</v>
      </c>
      <c r="Y412" s="28">
        <f>X412/X383</f>
        <v>0.040570479091664356</v>
      </c>
      <c r="Z412" s="59">
        <f>Z410-Z383</f>
        <v>-189</v>
      </c>
      <c r="AA412" s="47">
        <f>Z412/Z383</f>
        <v>-0.013427109974424553</v>
      </c>
      <c r="AB412" s="80"/>
      <c r="AC412" s="74"/>
      <c r="AD412" s="3"/>
    </row>
    <row r="413" spans="1:30" ht="30" customHeight="1" thickBot="1" thickTop="1">
      <c r="A413" s="84" t="s">
        <v>9</v>
      </c>
      <c r="B413" s="86" t="s">
        <v>16</v>
      </c>
      <c r="C413" s="19"/>
      <c r="D413" s="57">
        <v>6168</v>
      </c>
      <c r="E413" s="22" t="s">
        <v>24</v>
      </c>
      <c r="F413" s="57">
        <v>5715</v>
      </c>
      <c r="G413" s="22" t="s">
        <v>24</v>
      </c>
      <c r="H413" s="57">
        <v>6291</v>
      </c>
      <c r="I413" s="22" t="s">
        <v>24</v>
      </c>
      <c r="J413" s="57">
        <v>7784</v>
      </c>
      <c r="K413" s="22" t="s">
        <v>24</v>
      </c>
      <c r="L413" s="57">
        <v>6383</v>
      </c>
      <c r="M413" s="22" t="s">
        <v>24</v>
      </c>
      <c r="N413" s="57">
        <v>6063</v>
      </c>
      <c r="O413" s="22" t="s">
        <v>24</v>
      </c>
      <c r="P413" s="57">
        <v>5669</v>
      </c>
      <c r="Q413" s="22" t="s">
        <v>24</v>
      </c>
      <c r="R413" s="57">
        <v>5837</v>
      </c>
      <c r="S413" s="22" t="s">
        <v>24</v>
      </c>
      <c r="T413" s="57">
        <v>8680</v>
      </c>
      <c r="U413" s="22" t="s">
        <v>24</v>
      </c>
      <c r="V413" s="57">
        <v>6082</v>
      </c>
      <c r="W413" s="22" t="s">
        <v>24</v>
      </c>
      <c r="X413" s="57">
        <v>5670</v>
      </c>
      <c r="Y413" s="22" t="s">
        <v>24</v>
      </c>
      <c r="Z413" s="61">
        <v>4910</v>
      </c>
      <c r="AA413" s="43" t="s">
        <v>24</v>
      </c>
      <c r="AB413" s="36">
        <f>D413+F413+H413+J413+L413+N413+P413+R413+T413+V413+X413+Z413</f>
        <v>75252</v>
      </c>
      <c r="AC413" s="25"/>
      <c r="AD413" s="26"/>
    </row>
    <row r="414" spans="1:30" ht="30" customHeight="1" thickBot="1" thickTop="1">
      <c r="A414" s="84"/>
      <c r="B414" s="87"/>
      <c r="C414" s="20" t="s">
        <v>19</v>
      </c>
      <c r="D414" s="62">
        <f>D413-Z386</f>
        <v>1288</v>
      </c>
      <c r="E414" s="27">
        <f>D414/Z386</f>
        <v>0.2639344262295082</v>
      </c>
      <c r="F414" s="62">
        <f>F413-D413</f>
        <v>-453</v>
      </c>
      <c r="G414" s="27">
        <f>F414/D413</f>
        <v>-0.07344357976653697</v>
      </c>
      <c r="H414" s="62">
        <f>H413-F413</f>
        <v>576</v>
      </c>
      <c r="I414" s="27">
        <f>H414/F413</f>
        <v>0.10078740157480315</v>
      </c>
      <c r="J414" s="62">
        <f>J413-H413</f>
        <v>1493</v>
      </c>
      <c r="K414" s="27">
        <f>J414/H413</f>
        <v>0.2373231600699412</v>
      </c>
      <c r="L414" s="62">
        <f>L413-J413</f>
        <v>-1401</v>
      </c>
      <c r="M414" s="27">
        <f>L414/J413</f>
        <v>-0.17998458376156218</v>
      </c>
      <c r="N414" s="54">
        <f>N413-L413</f>
        <v>-320</v>
      </c>
      <c r="O414" s="39">
        <f>N414/L413</f>
        <v>-0.05013316622277926</v>
      </c>
      <c r="P414" s="54">
        <f>P413-N413</f>
        <v>-394</v>
      </c>
      <c r="Q414" s="39">
        <f>P414/N413</f>
        <v>-0.06498433118918027</v>
      </c>
      <c r="R414" s="54">
        <f>R413-P413</f>
        <v>168</v>
      </c>
      <c r="S414" s="39">
        <f>R414/P413</f>
        <v>0.029634856235667667</v>
      </c>
      <c r="T414" s="54">
        <f>T413-R413</f>
        <v>2843</v>
      </c>
      <c r="U414" s="39">
        <f>T414/R413</f>
        <v>0.48706527325681</v>
      </c>
      <c r="V414" s="54">
        <f>V413-T413</f>
        <v>-2598</v>
      </c>
      <c r="W414" s="39">
        <f>V414/T413</f>
        <v>-0.29930875576036864</v>
      </c>
      <c r="X414" s="54">
        <f>X413-V413</f>
        <v>-412</v>
      </c>
      <c r="Y414" s="39">
        <f>X414/V413</f>
        <v>-0.0677408747122657</v>
      </c>
      <c r="Z414" s="59">
        <f>Z413-X413</f>
        <v>-760</v>
      </c>
      <c r="AA414" s="47">
        <f>Z414/X413</f>
        <v>-0.13403880070546736</v>
      </c>
      <c r="AB414" s="77">
        <f>AB413</f>
        <v>75252</v>
      </c>
      <c r="AC414" s="78"/>
      <c r="AD414" s="79"/>
    </row>
    <row r="415" spans="1:30" ht="30" customHeight="1" thickBot="1" thickTop="1">
      <c r="A415" s="84"/>
      <c r="B415" s="88"/>
      <c r="C415" s="17" t="s">
        <v>20</v>
      </c>
      <c r="D415" s="55">
        <f>D413-D386</f>
        <v>361</v>
      </c>
      <c r="E415" s="28">
        <f>D415/D386</f>
        <v>0.06216635095574307</v>
      </c>
      <c r="F415" s="55">
        <f>F413-F386</f>
        <v>-414</v>
      </c>
      <c r="G415" s="28">
        <f>F415/F386</f>
        <v>-0.06754772393538913</v>
      </c>
      <c r="H415" s="55">
        <f>H413-H386</f>
        <v>-1673</v>
      </c>
      <c r="I415" s="28">
        <f>H415/H386</f>
        <v>-0.21007031642390758</v>
      </c>
      <c r="J415" s="55">
        <f>J413-J386</f>
        <v>-446</v>
      </c>
      <c r="K415" s="28">
        <f>J415/J386</f>
        <v>-0.05419198055893074</v>
      </c>
      <c r="L415" s="55">
        <f>L413-L386</f>
        <v>-1069</v>
      </c>
      <c r="M415" s="28">
        <f>L415/L386</f>
        <v>-0.14345142243692968</v>
      </c>
      <c r="N415" s="55">
        <f>N413-N386</f>
        <v>-484</v>
      </c>
      <c r="O415" s="28">
        <f>N415/N386</f>
        <v>-0.07392698946082175</v>
      </c>
      <c r="P415" s="55">
        <f>P413-P386</f>
        <v>-311</v>
      </c>
      <c r="Q415" s="28">
        <f>P415/P386</f>
        <v>-0.0520066889632107</v>
      </c>
      <c r="R415" s="55">
        <f>R413-R386</f>
        <v>-815</v>
      </c>
      <c r="S415" s="28">
        <f>R415/R386</f>
        <v>-0.12251954299458809</v>
      </c>
      <c r="T415" s="55">
        <f>T413-T386</f>
        <v>-2342</v>
      </c>
      <c r="U415" s="28">
        <f>T415/T386</f>
        <v>-0.21248412266376338</v>
      </c>
      <c r="V415" s="55">
        <f>V413-V386</f>
        <v>-742</v>
      </c>
      <c r="W415" s="28">
        <f>V415/V386</f>
        <v>-0.10873388042203985</v>
      </c>
      <c r="X415" s="55">
        <f>X413-X386</f>
        <v>-682</v>
      </c>
      <c r="Y415" s="28">
        <f>X415/X386</f>
        <v>-0.10736775818639799</v>
      </c>
      <c r="Z415" s="59">
        <f>Z413-Z386</f>
        <v>30</v>
      </c>
      <c r="AA415" s="47">
        <f>Z415/Z386</f>
        <v>0.006147540983606557</v>
      </c>
      <c r="AB415" s="80"/>
      <c r="AC415" s="78"/>
      <c r="AD415" s="3"/>
    </row>
    <row r="416" spans="1:30" ht="30" customHeight="1" thickBot="1" thickTop="1">
      <c r="A416" s="84" t="s">
        <v>10</v>
      </c>
      <c r="B416" s="86" t="s">
        <v>17</v>
      </c>
      <c r="C416" s="19"/>
      <c r="D416" s="57">
        <v>4045</v>
      </c>
      <c r="E416" s="22" t="s">
        <v>24</v>
      </c>
      <c r="F416" s="57">
        <v>2395</v>
      </c>
      <c r="G416" s="22" t="s">
        <v>24</v>
      </c>
      <c r="H416" s="57">
        <v>2938</v>
      </c>
      <c r="I416" s="22" t="s">
        <v>24</v>
      </c>
      <c r="J416" s="57">
        <v>2178</v>
      </c>
      <c r="K416" s="22" t="s">
        <v>24</v>
      </c>
      <c r="L416" s="57">
        <v>2056</v>
      </c>
      <c r="M416" s="22" t="s">
        <v>24</v>
      </c>
      <c r="N416" s="57">
        <v>1246</v>
      </c>
      <c r="O416" s="22" t="s">
        <v>24</v>
      </c>
      <c r="P416" s="57">
        <v>1137</v>
      </c>
      <c r="Q416" s="22" t="s">
        <v>24</v>
      </c>
      <c r="R416" s="57">
        <v>2037</v>
      </c>
      <c r="S416" s="22" t="s">
        <v>24</v>
      </c>
      <c r="T416" s="57">
        <v>3647</v>
      </c>
      <c r="U416" s="22" t="s">
        <v>24</v>
      </c>
      <c r="V416" s="57">
        <v>4063</v>
      </c>
      <c r="W416" s="22" t="s">
        <v>24</v>
      </c>
      <c r="X416" s="57">
        <v>2372</v>
      </c>
      <c r="Y416" s="22" t="s">
        <v>24</v>
      </c>
      <c r="Z416" s="61">
        <v>4417</v>
      </c>
      <c r="AA416" s="43" t="s">
        <v>24</v>
      </c>
      <c r="AB416" s="36">
        <f>D416+F416+H416+J416+L416+N416+P416+R416+T416+V416+X416+Z416</f>
        <v>32531</v>
      </c>
      <c r="AC416" s="25"/>
      <c r="AD416" s="26"/>
    </row>
    <row r="417" spans="1:30" ht="30" customHeight="1" thickBot="1" thickTop="1">
      <c r="A417" s="84"/>
      <c r="B417" s="87"/>
      <c r="C417" s="20" t="s">
        <v>19</v>
      </c>
      <c r="D417" s="62">
        <f>D416-Z389</f>
        <v>-69</v>
      </c>
      <c r="E417" s="27">
        <f>D417/Z389</f>
        <v>-0.016771998055420515</v>
      </c>
      <c r="F417" s="62">
        <f>F416-D416</f>
        <v>-1650</v>
      </c>
      <c r="G417" s="27">
        <f>F417/D416</f>
        <v>-0.4079110012360939</v>
      </c>
      <c r="H417" s="62">
        <f>H416-F416</f>
        <v>543</v>
      </c>
      <c r="I417" s="27">
        <f>H417/F416</f>
        <v>0.2267223382045929</v>
      </c>
      <c r="J417" s="62">
        <f>J416-H416</f>
        <v>-760</v>
      </c>
      <c r="K417" s="27">
        <f>J417/H416</f>
        <v>-0.2586793737236215</v>
      </c>
      <c r="L417" s="62">
        <f>L416-J416</f>
        <v>-122</v>
      </c>
      <c r="M417" s="27">
        <f>L417/J416</f>
        <v>-0.05601469237832874</v>
      </c>
      <c r="N417" s="54">
        <f>N416-L416</f>
        <v>-810</v>
      </c>
      <c r="O417" s="39">
        <f>N417/L416</f>
        <v>-0.3939688715953307</v>
      </c>
      <c r="P417" s="54">
        <f>P416-N416</f>
        <v>-109</v>
      </c>
      <c r="Q417" s="39">
        <f>P417/N416</f>
        <v>-0.08747993579454254</v>
      </c>
      <c r="R417" s="54">
        <f>R416-P416</f>
        <v>900</v>
      </c>
      <c r="S417" s="39">
        <f>R417/P416</f>
        <v>0.7915567282321899</v>
      </c>
      <c r="T417" s="54">
        <f>T416-R416</f>
        <v>1610</v>
      </c>
      <c r="U417" s="39">
        <f>T417/R416</f>
        <v>0.7903780068728522</v>
      </c>
      <c r="V417" s="54">
        <f>V416-T416</f>
        <v>416</v>
      </c>
      <c r="W417" s="39">
        <f>V417/T416</f>
        <v>0.11406635590896627</v>
      </c>
      <c r="X417" s="54">
        <f>X416-V416</f>
        <v>-1691</v>
      </c>
      <c r="Y417" s="39">
        <f>X417/V416</f>
        <v>-0.4161949298547871</v>
      </c>
      <c r="Z417" s="59">
        <f>Z416-X416</f>
        <v>2045</v>
      </c>
      <c r="AA417" s="47">
        <f>Z417/X416</f>
        <v>0.862141652613828</v>
      </c>
      <c r="AB417" s="77">
        <f>AB416</f>
        <v>32531</v>
      </c>
      <c r="AC417" s="78"/>
      <c r="AD417" s="79"/>
    </row>
    <row r="418" spans="1:30" ht="30" customHeight="1" thickBot="1" thickTop="1">
      <c r="A418" s="84"/>
      <c r="B418" s="88"/>
      <c r="C418" s="17" t="s">
        <v>20</v>
      </c>
      <c r="D418" s="55">
        <f>D416-D389</f>
        <v>1663</v>
      </c>
      <c r="E418" s="28">
        <f>D418/D389</f>
        <v>0.6981528127623845</v>
      </c>
      <c r="F418" s="55">
        <f>F416-F389</f>
        <v>-963</v>
      </c>
      <c r="G418" s="28">
        <f>F418/F389</f>
        <v>-0.28677784395473493</v>
      </c>
      <c r="H418" s="55">
        <f>H416-H389</f>
        <v>326</v>
      </c>
      <c r="I418" s="28">
        <f>H418/H389</f>
        <v>0.12480857580398162</v>
      </c>
      <c r="J418" s="55">
        <f>J416-J389</f>
        <v>-4196</v>
      </c>
      <c r="K418" s="28">
        <f>J418/J389</f>
        <v>-0.6582993410731095</v>
      </c>
      <c r="L418" s="55">
        <f>L416-L389</f>
        <v>-238</v>
      </c>
      <c r="M418" s="28">
        <f>L418/L389</f>
        <v>-0.1037489102005231</v>
      </c>
      <c r="N418" s="55">
        <f>N416-N389</f>
        <v>-1987</v>
      </c>
      <c r="O418" s="28">
        <f>N418/N389</f>
        <v>-0.6145994432415713</v>
      </c>
      <c r="P418" s="55">
        <f>P416-P389</f>
        <v>-1905</v>
      </c>
      <c r="Q418" s="28">
        <f>P418/P389</f>
        <v>-0.626232741617357</v>
      </c>
      <c r="R418" s="55">
        <f>R416-R389</f>
        <v>-4316</v>
      </c>
      <c r="S418" s="28">
        <f>R418/R389</f>
        <v>-0.6793640799622226</v>
      </c>
      <c r="T418" s="55">
        <f>T416-T389</f>
        <v>906</v>
      </c>
      <c r="U418" s="28">
        <f>T418/T389</f>
        <v>0.3305363006202116</v>
      </c>
      <c r="V418" s="55">
        <f>V416-V389</f>
        <v>2609</v>
      </c>
      <c r="W418" s="28">
        <f>V418/V389</f>
        <v>1.7943603851444292</v>
      </c>
      <c r="X418" s="55">
        <f>X416-X389</f>
        <v>228</v>
      </c>
      <c r="Y418" s="28">
        <f>X418/X389</f>
        <v>0.10634328358208955</v>
      </c>
      <c r="Z418" s="59">
        <f>Z416-Z389</f>
        <v>303</v>
      </c>
      <c r="AA418" s="47">
        <f>Z418/Z389</f>
        <v>0.07365094798249879</v>
      </c>
      <c r="AB418" s="80"/>
      <c r="AC418" s="74"/>
      <c r="AD418" s="3"/>
    </row>
    <row r="419" spans="1:30" ht="30" customHeight="1" thickBot="1" thickTop="1">
      <c r="A419" s="84" t="s">
        <v>11</v>
      </c>
      <c r="B419" s="86" t="s">
        <v>15</v>
      </c>
      <c r="C419" s="19"/>
      <c r="D419" s="57">
        <v>7787</v>
      </c>
      <c r="E419" s="22" t="s">
        <v>24</v>
      </c>
      <c r="F419" s="57">
        <v>4216</v>
      </c>
      <c r="G419" s="22" t="s">
        <v>24</v>
      </c>
      <c r="H419" s="57">
        <v>6882</v>
      </c>
      <c r="I419" s="22" t="s">
        <v>24</v>
      </c>
      <c r="J419" s="57">
        <v>4525</v>
      </c>
      <c r="K419" s="22" t="s">
        <v>24</v>
      </c>
      <c r="L419" s="57">
        <v>5839</v>
      </c>
      <c r="M419" s="22" t="s">
        <v>24</v>
      </c>
      <c r="N419" s="57">
        <v>7164</v>
      </c>
      <c r="O419" s="22" t="s">
        <v>24</v>
      </c>
      <c r="P419" s="57">
        <v>9150</v>
      </c>
      <c r="Q419" s="22" t="s">
        <v>24</v>
      </c>
      <c r="R419" s="57">
        <v>7803</v>
      </c>
      <c r="S419" s="22" t="s">
        <v>24</v>
      </c>
      <c r="T419" s="57">
        <v>7522</v>
      </c>
      <c r="U419" s="22" t="s">
        <v>24</v>
      </c>
      <c r="V419" s="57">
        <v>7968</v>
      </c>
      <c r="W419" s="22" t="s">
        <v>24</v>
      </c>
      <c r="X419" s="57">
        <v>7077</v>
      </c>
      <c r="Y419" s="22" t="s">
        <v>24</v>
      </c>
      <c r="Z419" s="61">
        <v>6561</v>
      </c>
      <c r="AA419" s="43" t="s">
        <v>24</v>
      </c>
      <c r="AB419" s="36">
        <f>D419+F419+H419+J419+L419+N419+P419+R419+T419+V419+X419+Z419</f>
        <v>82494</v>
      </c>
      <c r="AC419" s="25"/>
      <c r="AD419" s="26"/>
    </row>
    <row r="420" spans="1:30" ht="30" customHeight="1" thickBot="1" thickTop="1">
      <c r="A420" s="84"/>
      <c r="B420" s="87"/>
      <c r="C420" s="20" t="s">
        <v>19</v>
      </c>
      <c r="D420" s="62">
        <f>D419-Z392</f>
        <v>1402</v>
      </c>
      <c r="E420" s="27">
        <f>D420/Z392</f>
        <v>0.21957713390759592</v>
      </c>
      <c r="F420" s="62">
        <f>F419-D419</f>
        <v>-3571</v>
      </c>
      <c r="G420" s="27">
        <f>F420/D419</f>
        <v>-0.4585848208552716</v>
      </c>
      <c r="H420" s="62">
        <f>H419-F419</f>
        <v>2666</v>
      </c>
      <c r="I420" s="27">
        <f>H420/F419</f>
        <v>0.6323529411764706</v>
      </c>
      <c r="J420" s="62">
        <f>J419-H419</f>
        <v>-2357</v>
      </c>
      <c r="K420" s="27">
        <f>J420/H419</f>
        <v>-0.34248764893926187</v>
      </c>
      <c r="L420" s="62">
        <f>L419-J419</f>
        <v>1314</v>
      </c>
      <c r="M420" s="27">
        <f>L420/J419</f>
        <v>0.2903867403314917</v>
      </c>
      <c r="N420" s="54">
        <f>N419-L419</f>
        <v>1325</v>
      </c>
      <c r="O420" s="39">
        <f>N420/L419</f>
        <v>0.22692241822229833</v>
      </c>
      <c r="P420" s="54">
        <f>P419-N419</f>
        <v>1986</v>
      </c>
      <c r="Q420" s="39">
        <f>P420/N419</f>
        <v>0.27721943048576214</v>
      </c>
      <c r="R420" s="54">
        <f>R419-P419</f>
        <v>-1347</v>
      </c>
      <c r="S420" s="39">
        <f>R420/P419</f>
        <v>-0.14721311475409837</v>
      </c>
      <c r="T420" s="54">
        <f>T419-R419</f>
        <v>-281</v>
      </c>
      <c r="U420" s="39">
        <f>T420/R419</f>
        <v>-0.036011790337049855</v>
      </c>
      <c r="V420" s="54">
        <f>V419-T419</f>
        <v>446</v>
      </c>
      <c r="W420" s="39">
        <f>V420/T419</f>
        <v>0.059292741292209517</v>
      </c>
      <c r="X420" s="54">
        <f>X419-V419</f>
        <v>-891</v>
      </c>
      <c r="Y420" s="39">
        <f>X420/V419</f>
        <v>-0.11182228915662651</v>
      </c>
      <c r="Z420" s="59">
        <f>Z419-X419</f>
        <v>-516</v>
      </c>
      <c r="AA420" s="47">
        <f>Z420/X419</f>
        <v>-0.07291225095379399</v>
      </c>
      <c r="AB420" s="77">
        <f>AB419</f>
        <v>82494</v>
      </c>
      <c r="AC420" s="83"/>
      <c r="AD420" s="64"/>
    </row>
    <row r="421" spans="1:29" ht="30" customHeight="1" thickBot="1" thickTop="1">
      <c r="A421" s="84"/>
      <c r="B421" s="88"/>
      <c r="C421" s="17" t="s">
        <v>20</v>
      </c>
      <c r="D421" s="55">
        <f>D419-D392</f>
        <v>398</v>
      </c>
      <c r="E421" s="28">
        <f>D421/D392</f>
        <v>0.05386385167140344</v>
      </c>
      <c r="F421" s="55">
        <f>F419-F392</f>
        <v>-1685</v>
      </c>
      <c r="G421" s="28">
        <f>F421/F392</f>
        <v>-0.28554482291137095</v>
      </c>
      <c r="H421" s="55">
        <f>H419-H392</f>
        <v>360</v>
      </c>
      <c r="I421" s="28">
        <f>H421/H392</f>
        <v>0.05519779208831647</v>
      </c>
      <c r="J421" s="55">
        <f>J419-J392</f>
        <v>-1570</v>
      </c>
      <c r="K421" s="28">
        <f>J421/J392</f>
        <v>-0.2575881870385562</v>
      </c>
      <c r="L421" s="55">
        <f>L419-L392</f>
        <v>9</v>
      </c>
      <c r="M421" s="28">
        <f>L421/L392</f>
        <v>0.0015437392795883361</v>
      </c>
      <c r="N421" s="55">
        <f>N419-N392</f>
        <v>827</v>
      </c>
      <c r="O421" s="28">
        <f>N421/N392</f>
        <v>0.13050339277260534</v>
      </c>
      <c r="P421" s="55">
        <f>P419-P392</f>
        <v>1321</v>
      </c>
      <c r="Q421" s="28">
        <f>P421/P392</f>
        <v>0.16873163877889896</v>
      </c>
      <c r="R421" s="55">
        <f>R419-R392</f>
        <v>1707</v>
      </c>
      <c r="S421" s="28">
        <f>R421/R392</f>
        <v>0.2800196850393701</v>
      </c>
      <c r="T421" s="55">
        <f>T419-T392</f>
        <v>-264</v>
      </c>
      <c r="U421" s="28">
        <f>T421/T392</f>
        <v>-0.03390701258669407</v>
      </c>
      <c r="V421" s="55">
        <f>V419-V392</f>
        <v>1589</v>
      </c>
      <c r="W421" s="28">
        <f>V421/V392</f>
        <v>0.24909860479699011</v>
      </c>
      <c r="X421" s="55">
        <f>X419-X392</f>
        <v>818</v>
      </c>
      <c r="Y421" s="28">
        <f>X421/X392</f>
        <v>0.13069180380252438</v>
      </c>
      <c r="Z421" s="59">
        <f>Z419-Z392</f>
        <v>176</v>
      </c>
      <c r="AA421" s="47">
        <f>Z421/Z392</f>
        <v>0.027564604541895067</v>
      </c>
      <c r="AB421" s="82"/>
      <c r="AC421" s="75"/>
    </row>
    <row r="422" spans="1:29" ht="30" customHeight="1" thickBot="1">
      <c r="A422" s="116" t="s">
        <v>12</v>
      </c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6"/>
      <c r="AB422" s="82"/>
      <c r="AC422" s="75"/>
    </row>
    <row r="423" spans="1:30" ht="30" customHeight="1" thickBot="1">
      <c r="A423" s="84" t="s">
        <v>13</v>
      </c>
      <c r="B423" s="86" t="s">
        <v>14</v>
      </c>
      <c r="C423" s="5"/>
      <c r="D423" s="57">
        <v>10916</v>
      </c>
      <c r="E423" s="22" t="s">
        <v>24</v>
      </c>
      <c r="F423" s="57">
        <v>11453</v>
      </c>
      <c r="G423" s="22" t="s">
        <v>24</v>
      </c>
      <c r="H423" s="57">
        <v>11052</v>
      </c>
      <c r="I423" s="22" t="s">
        <v>24</v>
      </c>
      <c r="J423" s="57">
        <v>10548</v>
      </c>
      <c r="K423" s="22" t="s">
        <v>24</v>
      </c>
      <c r="L423" s="57">
        <v>10364</v>
      </c>
      <c r="M423" s="22" t="s">
        <v>24</v>
      </c>
      <c r="N423" s="57">
        <v>10414</v>
      </c>
      <c r="O423" s="22" t="s">
        <v>24</v>
      </c>
      <c r="P423" s="57">
        <v>11083</v>
      </c>
      <c r="Q423" s="22" t="s">
        <v>24</v>
      </c>
      <c r="R423" s="57">
        <v>11787</v>
      </c>
      <c r="S423" s="22" t="s">
        <v>24</v>
      </c>
      <c r="T423" s="57">
        <v>11116</v>
      </c>
      <c r="U423" s="22" t="s">
        <v>24</v>
      </c>
      <c r="V423" s="57">
        <v>10719</v>
      </c>
      <c r="W423" s="22" t="s">
        <v>24</v>
      </c>
      <c r="X423" s="57">
        <v>10965</v>
      </c>
      <c r="Y423" s="22" t="s">
        <v>24</v>
      </c>
      <c r="Z423" s="67">
        <v>11277</v>
      </c>
      <c r="AA423" s="68" t="s">
        <v>24</v>
      </c>
      <c r="AB423" s="82"/>
      <c r="AC423" s="75"/>
      <c r="AD423" s="75"/>
    </row>
    <row r="424" spans="1:30" ht="30" customHeight="1" thickBot="1" thickTop="1">
      <c r="A424" s="84"/>
      <c r="B424" s="87"/>
      <c r="C424" s="20" t="s">
        <v>19</v>
      </c>
      <c r="D424" s="62">
        <f>D423-Z396</f>
        <v>648</v>
      </c>
      <c r="E424" s="27">
        <f>D424/Z396</f>
        <v>0.06310868718348267</v>
      </c>
      <c r="F424" s="62">
        <f>F423-D423</f>
        <v>537</v>
      </c>
      <c r="G424" s="27">
        <f>F424/D423</f>
        <v>0.049193843898864054</v>
      </c>
      <c r="H424" s="62">
        <f>H423-F423</f>
        <v>-401</v>
      </c>
      <c r="I424" s="27">
        <f>H424/F423</f>
        <v>-0.03501266043831311</v>
      </c>
      <c r="J424" s="62">
        <f>J423-H423</f>
        <v>-504</v>
      </c>
      <c r="K424" s="27">
        <f>J424/H423</f>
        <v>-0.04560260586319218</v>
      </c>
      <c r="L424" s="62">
        <f>L423-J423</f>
        <v>-184</v>
      </c>
      <c r="M424" s="27">
        <f>L424/J423</f>
        <v>-0.017444065225635193</v>
      </c>
      <c r="N424" s="54">
        <f>N423-L423</f>
        <v>50</v>
      </c>
      <c r="O424" s="39">
        <f>N424/L423</f>
        <v>0.00482439212659205</v>
      </c>
      <c r="P424" s="54">
        <f>P423-N423</f>
        <v>669</v>
      </c>
      <c r="Q424" s="39">
        <f>P424/N423</f>
        <v>0.06424044555406185</v>
      </c>
      <c r="R424" s="54">
        <f>R423-P423</f>
        <v>704</v>
      </c>
      <c r="S424" s="39">
        <f>R424/P423</f>
        <v>0.06352070738969592</v>
      </c>
      <c r="T424" s="54">
        <f>T423-R423</f>
        <v>-671</v>
      </c>
      <c r="U424" s="39">
        <f>T424/R423</f>
        <v>-0.05692712310172224</v>
      </c>
      <c r="V424" s="54">
        <f>V423-T423</f>
        <v>-397</v>
      </c>
      <c r="W424" s="39">
        <f>V424/T423</f>
        <v>-0.03571428571428571</v>
      </c>
      <c r="X424" s="54">
        <f>X423-V423</f>
        <v>246</v>
      </c>
      <c r="Y424" s="39">
        <f>X424/V423</f>
        <v>0.022949902043101034</v>
      </c>
      <c r="Z424" s="59">
        <f>Z423-X423</f>
        <v>312</v>
      </c>
      <c r="AA424" s="47">
        <f>Z424/X423</f>
        <v>0.028454172366621067</v>
      </c>
      <c r="AB424" s="82"/>
      <c r="AC424" s="75"/>
      <c r="AD424" s="75"/>
    </row>
    <row r="425" spans="1:30" ht="30" customHeight="1" thickBot="1">
      <c r="A425" s="84"/>
      <c r="B425" s="88"/>
      <c r="C425" s="17" t="s">
        <v>20</v>
      </c>
      <c r="D425" s="55">
        <f>D423-D396</f>
        <v>305</v>
      </c>
      <c r="E425" s="28">
        <f>D425/D396</f>
        <v>0.028743756479125436</v>
      </c>
      <c r="F425" s="55">
        <f>F423-F396</f>
        <v>290</v>
      </c>
      <c r="G425" s="28">
        <f>F425/F396</f>
        <v>0.025978679566424797</v>
      </c>
      <c r="H425" s="55">
        <f>H423-H396</f>
        <v>18</v>
      </c>
      <c r="I425" s="28">
        <f>H425/H396</f>
        <v>0.0016313213703099511</v>
      </c>
      <c r="J425" s="55">
        <f>J423-J396</f>
        <v>78</v>
      </c>
      <c r="K425" s="28">
        <f>J425/J396</f>
        <v>0.007449856733524355</v>
      </c>
      <c r="L425" s="55">
        <f>L423-L396</f>
        <v>-1</v>
      </c>
      <c r="M425" s="28">
        <f>L425/L396</f>
        <v>-9.64785335262904E-05</v>
      </c>
      <c r="N425" s="55">
        <f>N423-N396</f>
        <v>-170</v>
      </c>
      <c r="O425" s="28">
        <f>N425/N396</f>
        <v>-0.016061980347694634</v>
      </c>
      <c r="P425" s="55">
        <f>P423-P396</f>
        <v>111</v>
      </c>
      <c r="Q425" s="28">
        <f>P425/P396</f>
        <v>0.01011666059059424</v>
      </c>
      <c r="R425" s="55">
        <f>R423-R396</f>
        <v>373</v>
      </c>
      <c r="S425" s="28">
        <f>R425/R396</f>
        <v>0.032679165936569124</v>
      </c>
      <c r="T425" s="55">
        <f>T423-T396</f>
        <v>418</v>
      </c>
      <c r="U425" s="28">
        <f>T425/T396</f>
        <v>0.039072723873621235</v>
      </c>
      <c r="V425" s="55">
        <f>V423-V396</f>
        <v>2472</v>
      </c>
      <c r="W425" s="28">
        <f>V425/V396</f>
        <v>0.29974536194979995</v>
      </c>
      <c r="X425" s="55">
        <f>X423-X396</f>
        <v>920</v>
      </c>
      <c r="Y425" s="28">
        <f>X425/X396</f>
        <v>0.09158785465405675</v>
      </c>
      <c r="Z425" s="55">
        <f>Z423-Z396</f>
        <v>1009</v>
      </c>
      <c r="AA425" s="28">
        <f>Z425/Z396</f>
        <v>0.09826645890144137</v>
      </c>
      <c r="AB425" s="82"/>
      <c r="AC425" s="75"/>
      <c r="AD425" s="75"/>
    </row>
    <row r="427" ht="13.5" thickBot="1"/>
    <row r="428" spans="1:29" ht="27" customHeight="1" thickBot="1" thickTop="1">
      <c r="A428" s="138" t="s">
        <v>71</v>
      </c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  <c r="AA428" s="139"/>
      <c r="AB428" s="139"/>
      <c r="AC428" s="139"/>
    </row>
    <row r="429" spans="4:14" ht="14.25" thickBot="1" thickTop="1">
      <c r="D429" s="6"/>
      <c r="F429" s="6"/>
      <c r="H429" s="6"/>
      <c r="J429" s="6"/>
      <c r="L429" s="6"/>
      <c r="N429" s="6"/>
    </row>
    <row r="430" spans="1:30" ht="22.5" customHeight="1" thickBot="1">
      <c r="A430" s="106" t="s">
        <v>0</v>
      </c>
      <c r="B430" s="112" t="s">
        <v>1</v>
      </c>
      <c r="C430" s="112"/>
      <c r="D430" s="134" t="s">
        <v>70</v>
      </c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6"/>
      <c r="U430" s="136"/>
      <c r="V430" s="136"/>
      <c r="W430" s="136"/>
      <c r="X430" s="136"/>
      <c r="Y430" s="136"/>
      <c r="Z430" s="136"/>
      <c r="AA430" s="137"/>
      <c r="AB430" s="103" t="s">
        <v>21</v>
      </c>
      <c r="AC430" s="94" t="s">
        <v>22</v>
      </c>
      <c r="AD430" s="95"/>
    </row>
    <row r="431" spans="1:30" ht="24" customHeight="1" thickBot="1" thickTop="1">
      <c r="A431" s="106"/>
      <c r="B431" s="113"/>
      <c r="C431" s="123"/>
      <c r="D431" s="98" t="s">
        <v>4</v>
      </c>
      <c r="E431" s="99"/>
      <c r="F431" s="98" t="s">
        <v>5</v>
      </c>
      <c r="G431" s="99"/>
      <c r="H431" s="98" t="s">
        <v>25</v>
      </c>
      <c r="I431" s="99"/>
      <c r="J431" s="98" t="s">
        <v>26</v>
      </c>
      <c r="K431" s="99"/>
      <c r="L431" s="98" t="s">
        <v>27</v>
      </c>
      <c r="M431" s="99"/>
      <c r="N431" s="98" t="s">
        <v>28</v>
      </c>
      <c r="O431" s="99"/>
      <c r="P431" s="98" t="s">
        <v>29</v>
      </c>
      <c r="Q431" s="99"/>
      <c r="R431" s="98" t="s">
        <v>32</v>
      </c>
      <c r="S431" s="99"/>
      <c r="T431" s="98" t="s">
        <v>33</v>
      </c>
      <c r="U431" s="99"/>
      <c r="V431" s="98" t="s">
        <v>34</v>
      </c>
      <c r="W431" s="99"/>
      <c r="X431" s="98" t="s">
        <v>35</v>
      </c>
      <c r="Y431" s="99"/>
      <c r="Z431" s="89" t="s">
        <v>36</v>
      </c>
      <c r="AA431" s="90"/>
      <c r="AB431" s="104"/>
      <c r="AC431" s="96"/>
      <c r="AD431" s="97"/>
    </row>
    <row r="432" spans="1:30" ht="24.75" customHeight="1" thickBot="1" thickTop="1">
      <c r="A432" s="2"/>
      <c r="B432" s="1"/>
      <c r="C432" s="128" t="s">
        <v>31</v>
      </c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30"/>
      <c r="U432" s="130"/>
      <c r="V432" s="130"/>
      <c r="W432" s="130"/>
      <c r="X432" s="130"/>
      <c r="Y432" s="130"/>
      <c r="Z432" s="131"/>
      <c r="AA432" s="132"/>
      <c r="AB432" s="105"/>
      <c r="AC432" s="23" t="s">
        <v>23</v>
      </c>
      <c r="AD432" s="24" t="s">
        <v>24</v>
      </c>
    </row>
    <row r="433" spans="1:30" ht="13.5" thickBot="1">
      <c r="A433" s="3"/>
      <c r="B433" s="3"/>
      <c r="C433" s="3"/>
      <c r="D433" s="6"/>
      <c r="E433" s="3"/>
      <c r="F433" s="33"/>
      <c r="G433" s="4"/>
      <c r="H433" s="34"/>
      <c r="I433" s="15"/>
      <c r="J433" s="33"/>
      <c r="K433" s="4"/>
      <c r="L433" s="6"/>
      <c r="M433" s="3"/>
      <c r="N433" s="6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133"/>
      <c r="AA433" s="101"/>
      <c r="AB433" s="124"/>
      <c r="AC433" s="110"/>
      <c r="AD433" s="111"/>
    </row>
    <row r="434" spans="1:30" ht="30" customHeight="1" thickBot="1" thickTop="1">
      <c r="A434" s="84" t="s">
        <v>6</v>
      </c>
      <c r="B434" s="86" t="s">
        <v>7</v>
      </c>
      <c r="C434" s="7"/>
      <c r="D434" s="53">
        <v>268870</v>
      </c>
      <c r="E434" s="21" t="s">
        <v>24</v>
      </c>
      <c r="F434" s="53"/>
      <c r="G434" s="21"/>
      <c r="H434" s="53"/>
      <c r="I434" s="21"/>
      <c r="J434" s="53"/>
      <c r="K434" s="21"/>
      <c r="L434" s="53"/>
      <c r="M434" s="21"/>
      <c r="N434" s="53"/>
      <c r="O434" s="21"/>
      <c r="P434" s="53"/>
      <c r="Q434" s="21"/>
      <c r="R434" s="53"/>
      <c r="S434" s="21"/>
      <c r="T434" s="53"/>
      <c r="U434" s="21"/>
      <c r="V434" s="53"/>
      <c r="W434" s="21"/>
      <c r="X434" s="53"/>
      <c r="Y434" s="21"/>
      <c r="Z434" s="58"/>
      <c r="AA434" s="43"/>
      <c r="AB434" s="122"/>
      <c r="AC434" s="127"/>
      <c r="AD434" s="50"/>
    </row>
    <row r="435" spans="1:29" ht="30" customHeight="1" thickBot="1" thickTop="1">
      <c r="A435" s="84"/>
      <c r="B435" s="87"/>
      <c r="C435" s="16" t="s">
        <v>19</v>
      </c>
      <c r="D435" s="62">
        <f>D434-Z407</f>
        <v>-3034</v>
      </c>
      <c r="E435" s="27">
        <f>D435/Z407</f>
        <v>-0.01115835000588443</v>
      </c>
      <c r="F435" s="62"/>
      <c r="G435" s="27"/>
      <c r="H435" s="62"/>
      <c r="I435" s="27"/>
      <c r="J435" s="62"/>
      <c r="K435" s="27"/>
      <c r="L435" s="62"/>
      <c r="M435" s="27"/>
      <c r="N435" s="54"/>
      <c r="O435" s="39"/>
      <c r="P435" s="54"/>
      <c r="Q435" s="39"/>
      <c r="R435" s="54"/>
      <c r="S435" s="39"/>
      <c r="T435" s="54"/>
      <c r="U435" s="39"/>
      <c r="V435" s="54"/>
      <c r="W435" s="39"/>
      <c r="X435" s="54"/>
      <c r="Y435" s="39"/>
      <c r="Z435" s="59"/>
      <c r="AA435" s="47"/>
      <c r="AB435" s="61"/>
      <c r="AC435" s="76"/>
    </row>
    <row r="436" spans="1:29" ht="30" customHeight="1" thickBot="1" thickTop="1">
      <c r="A436" s="84"/>
      <c r="B436" s="88"/>
      <c r="C436" s="17" t="s">
        <v>20</v>
      </c>
      <c r="D436" s="55">
        <f>D434-D407</f>
        <v>-16736</v>
      </c>
      <c r="E436" s="28">
        <f>D436/D407</f>
        <v>-0.0585982087211053</v>
      </c>
      <c r="F436" s="55"/>
      <c r="G436" s="28"/>
      <c r="H436" s="55"/>
      <c r="I436" s="28"/>
      <c r="J436" s="55"/>
      <c r="K436" s="28"/>
      <c r="L436" s="55"/>
      <c r="M436" s="28"/>
      <c r="N436" s="55"/>
      <c r="O436" s="28"/>
      <c r="P436" s="55"/>
      <c r="Q436" s="28"/>
      <c r="R436" s="55"/>
      <c r="S436" s="28"/>
      <c r="T436" s="55"/>
      <c r="U436" s="28"/>
      <c r="V436" s="55"/>
      <c r="W436" s="28"/>
      <c r="X436" s="55"/>
      <c r="Y436" s="28"/>
      <c r="Z436" s="59"/>
      <c r="AA436" s="47"/>
      <c r="AB436" s="82"/>
      <c r="AC436" s="40"/>
    </row>
    <row r="437" spans="1:30" ht="30" customHeight="1" thickBot="1" thickTop="1">
      <c r="A437" s="84" t="s">
        <v>8</v>
      </c>
      <c r="B437" s="86" t="s">
        <v>18</v>
      </c>
      <c r="C437" s="18"/>
      <c r="D437" s="56">
        <v>15242</v>
      </c>
      <c r="E437" s="22" t="s">
        <v>24</v>
      </c>
      <c r="F437" s="56"/>
      <c r="G437" s="22"/>
      <c r="H437" s="56"/>
      <c r="I437" s="22"/>
      <c r="J437" s="56"/>
      <c r="K437" s="22"/>
      <c r="L437" s="56"/>
      <c r="M437" s="22"/>
      <c r="N437" s="56"/>
      <c r="O437" s="22"/>
      <c r="P437" s="56"/>
      <c r="Q437" s="22"/>
      <c r="R437" s="56"/>
      <c r="S437" s="22"/>
      <c r="T437" s="56"/>
      <c r="U437" s="22"/>
      <c r="V437" s="56"/>
      <c r="W437" s="22"/>
      <c r="X437" s="56"/>
      <c r="Y437" s="22"/>
      <c r="Z437" s="60"/>
      <c r="AA437" s="43"/>
      <c r="AB437" s="36">
        <f>D437+F437+H437+J437+L437+N437+P437+R437+T437+V437+X437+Z437</f>
        <v>15242</v>
      </c>
      <c r="AC437" s="25"/>
      <c r="AD437" s="26"/>
    </row>
    <row r="438" spans="1:30" ht="30" customHeight="1" thickBot="1" thickTop="1">
      <c r="A438" s="84"/>
      <c r="B438" s="87"/>
      <c r="C438" s="16" t="s">
        <v>19</v>
      </c>
      <c r="D438" s="62">
        <f>D437-Z410</f>
        <v>1355</v>
      </c>
      <c r="E438" s="27">
        <f>D438/Z410</f>
        <v>0.0975732699647152</v>
      </c>
      <c r="F438" s="62"/>
      <c r="G438" s="27"/>
      <c r="H438" s="62"/>
      <c r="I438" s="27"/>
      <c r="J438" s="62"/>
      <c r="K438" s="27"/>
      <c r="L438" s="62"/>
      <c r="M438" s="27"/>
      <c r="N438" s="54"/>
      <c r="O438" s="39"/>
      <c r="P438" s="54"/>
      <c r="Q438" s="39"/>
      <c r="R438" s="54"/>
      <c r="S438" s="39"/>
      <c r="T438" s="54"/>
      <c r="U438" s="39"/>
      <c r="V438" s="54"/>
      <c r="W438" s="39"/>
      <c r="X438" s="54"/>
      <c r="Y438" s="39"/>
      <c r="Z438" s="59"/>
      <c r="AA438" s="47"/>
      <c r="AB438" s="77"/>
      <c r="AC438" s="78"/>
      <c r="AD438" s="79"/>
    </row>
    <row r="439" spans="1:30" ht="30" customHeight="1" thickBot="1" thickTop="1">
      <c r="A439" s="84"/>
      <c r="B439" s="88"/>
      <c r="C439" s="17" t="s">
        <v>20</v>
      </c>
      <c r="D439" s="55">
        <f>D437-D410</f>
        <v>175</v>
      </c>
      <c r="E439" s="28">
        <f>D439/D410</f>
        <v>0.01161478728346718</v>
      </c>
      <c r="F439" s="55"/>
      <c r="G439" s="28"/>
      <c r="H439" s="55"/>
      <c r="I439" s="28"/>
      <c r="J439" s="55"/>
      <c r="K439" s="28"/>
      <c r="L439" s="55"/>
      <c r="M439" s="28"/>
      <c r="N439" s="55"/>
      <c r="O439" s="28"/>
      <c r="P439" s="55"/>
      <c r="Q439" s="28"/>
      <c r="R439" s="55"/>
      <c r="S439" s="28"/>
      <c r="T439" s="55"/>
      <c r="U439" s="28"/>
      <c r="V439" s="55"/>
      <c r="W439" s="28"/>
      <c r="X439" s="55"/>
      <c r="Y439" s="28"/>
      <c r="Z439" s="59"/>
      <c r="AA439" s="47"/>
      <c r="AB439" s="80"/>
      <c r="AC439" s="74"/>
      <c r="AD439" s="3"/>
    </row>
    <row r="440" spans="1:30" ht="30" customHeight="1" thickBot="1" thickTop="1">
      <c r="A440" s="84" t="s">
        <v>9</v>
      </c>
      <c r="B440" s="86" t="s">
        <v>16</v>
      </c>
      <c r="C440" s="19"/>
      <c r="D440" s="57">
        <v>5942</v>
      </c>
      <c r="E440" s="22" t="s">
        <v>24</v>
      </c>
      <c r="F440" s="57"/>
      <c r="G440" s="22"/>
      <c r="H440" s="57"/>
      <c r="I440" s="22"/>
      <c r="J440" s="57"/>
      <c r="K440" s="22"/>
      <c r="L440" s="57"/>
      <c r="M440" s="22"/>
      <c r="N440" s="57"/>
      <c r="O440" s="22"/>
      <c r="P440" s="57"/>
      <c r="Q440" s="22"/>
      <c r="R440" s="57"/>
      <c r="S440" s="22"/>
      <c r="T440" s="57"/>
      <c r="U440" s="22"/>
      <c r="V440" s="57"/>
      <c r="W440" s="22"/>
      <c r="X440" s="57"/>
      <c r="Y440" s="22"/>
      <c r="Z440" s="61"/>
      <c r="AA440" s="43"/>
      <c r="AB440" s="36">
        <f>D440+F440+H440+J440+L440+N440+P440+R440+T440+V440+X440+Z440</f>
        <v>5942</v>
      </c>
      <c r="AC440" s="25"/>
      <c r="AD440" s="26"/>
    </row>
    <row r="441" spans="1:30" ht="30" customHeight="1" thickBot="1" thickTop="1">
      <c r="A441" s="84"/>
      <c r="B441" s="87"/>
      <c r="C441" s="20" t="s">
        <v>19</v>
      </c>
      <c r="D441" s="62">
        <f>D440-Z413</f>
        <v>1032</v>
      </c>
      <c r="E441" s="27">
        <f>D441/Z413</f>
        <v>0.21018329938900204</v>
      </c>
      <c r="F441" s="62"/>
      <c r="G441" s="27"/>
      <c r="H441" s="62"/>
      <c r="I441" s="27"/>
      <c r="J441" s="62"/>
      <c r="K441" s="27"/>
      <c r="L441" s="62"/>
      <c r="M441" s="27"/>
      <c r="N441" s="54"/>
      <c r="O441" s="39"/>
      <c r="P441" s="54"/>
      <c r="Q441" s="39"/>
      <c r="R441" s="54"/>
      <c r="S441" s="39"/>
      <c r="T441" s="54"/>
      <c r="U441" s="39"/>
      <c r="V441" s="54"/>
      <c r="W441" s="39"/>
      <c r="X441" s="54"/>
      <c r="Y441" s="39"/>
      <c r="Z441" s="59"/>
      <c r="AA441" s="47"/>
      <c r="AB441" s="77"/>
      <c r="AC441" s="78"/>
      <c r="AD441" s="79"/>
    </row>
    <row r="442" spans="1:30" ht="30" customHeight="1" thickBot="1" thickTop="1">
      <c r="A442" s="84"/>
      <c r="B442" s="88"/>
      <c r="C442" s="17" t="s">
        <v>20</v>
      </c>
      <c r="D442" s="55">
        <f>D440-D413</f>
        <v>-226</v>
      </c>
      <c r="E442" s="28">
        <f>D442/D413</f>
        <v>-0.036640726329442284</v>
      </c>
      <c r="F442" s="55"/>
      <c r="G442" s="28"/>
      <c r="H442" s="55"/>
      <c r="I442" s="28"/>
      <c r="J442" s="55"/>
      <c r="K442" s="28"/>
      <c r="L442" s="55"/>
      <c r="M442" s="28"/>
      <c r="N442" s="55"/>
      <c r="O442" s="28"/>
      <c r="P442" s="55"/>
      <c r="Q442" s="28"/>
      <c r="R442" s="55"/>
      <c r="S442" s="28"/>
      <c r="T442" s="55"/>
      <c r="U442" s="28"/>
      <c r="V442" s="55"/>
      <c r="W442" s="28"/>
      <c r="X442" s="55"/>
      <c r="Y442" s="28"/>
      <c r="Z442" s="59"/>
      <c r="AA442" s="47"/>
      <c r="AB442" s="80"/>
      <c r="AC442" s="78"/>
      <c r="AD442" s="3"/>
    </row>
    <row r="443" spans="1:30" ht="30" customHeight="1" thickBot="1" thickTop="1">
      <c r="A443" s="84" t="s">
        <v>10</v>
      </c>
      <c r="B443" s="86" t="s">
        <v>17</v>
      </c>
      <c r="C443" s="19"/>
      <c r="D443" s="57">
        <v>2480</v>
      </c>
      <c r="E443" s="22" t="s">
        <v>24</v>
      </c>
      <c r="F443" s="57"/>
      <c r="G443" s="22"/>
      <c r="H443" s="57"/>
      <c r="I443" s="22"/>
      <c r="J443" s="57"/>
      <c r="K443" s="22"/>
      <c r="L443" s="57"/>
      <c r="M443" s="22"/>
      <c r="N443" s="57"/>
      <c r="O443" s="22"/>
      <c r="P443" s="57"/>
      <c r="Q443" s="22"/>
      <c r="R443" s="57"/>
      <c r="S443" s="22"/>
      <c r="T443" s="57"/>
      <c r="U443" s="22"/>
      <c r="V443" s="57"/>
      <c r="W443" s="22"/>
      <c r="X443" s="57"/>
      <c r="Y443" s="22"/>
      <c r="Z443" s="61"/>
      <c r="AA443" s="43"/>
      <c r="AB443" s="36">
        <f>D443+F443+H443+J443+L443+N443+P443+R443+T443+V443+X443+Z443</f>
        <v>2480</v>
      </c>
      <c r="AC443" s="25"/>
      <c r="AD443" s="26"/>
    </row>
    <row r="444" spans="1:30" ht="30" customHeight="1" thickBot="1" thickTop="1">
      <c r="A444" s="84"/>
      <c r="B444" s="87"/>
      <c r="C444" s="20" t="s">
        <v>19</v>
      </c>
      <c r="D444" s="62">
        <f>D443-Z416</f>
        <v>-1937</v>
      </c>
      <c r="E444" s="27">
        <f>D444/Z416</f>
        <v>-0.43853294091012</v>
      </c>
      <c r="F444" s="62"/>
      <c r="G444" s="27"/>
      <c r="H444" s="62"/>
      <c r="I444" s="27"/>
      <c r="J444" s="62"/>
      <c r="K444" s="27"/>
      <c r="L444" s="62"/>
      <c r="M444" s="27"/>
      <c r="N444" s="54"/>
      <c r="O444" s="39"/>
      <c r="P444" s="54"/>
      <c r="Q444" s="39"/>
      <c r="R444" s="54"/>
      <c r="S444" s="39"/>
      <c r="T444" s="54"/>
      <c r="U444" s="39"/>
      <c r="V444" s="54"/>
      <c r="W444" s="39"/>
      <c r="X444" s="54"/>
      <c r="Y444" s="39"/>
      <c r="Z444" s="59"/>
      <c r="AA444" s="47"/>
      <c r="AB444" s="77"/>
      <c r="AC444" s="78"/>
      <c r="AD444" s="79"/>
    </row>
    <row r="445" spans="1:30" ht="30" customHeight="1" thickBot="1" thickTop="1">
      <c r="A445" s="84"/>
      <c r="B445" s="88"/>
      <c r="C445" s="17" t="s">
        <v>20</v>
      </c>
      <c r="D445" s="55">
        <f>D443-D416</f>
        <v>-1565</v>
      </c>
      <c r="E445" s="28">
        <f>D445/D416</f>
        <v>-0.3868974042027194</v>
      </c>
      <c r="F445" s="55"/>
      <c r="G445" s="28"/>
      <c r="H445" s="55"/>
      <c r="I445" s="28"/>
      <c r="J445" s="55"/>
      <c r="K445" s="28"/>
      <c r="L445" s="55"/>
      <c r="M445" s="28"/>
      <c r="N445" s="55"/>
      <c r="O445" s="28"/>
      <c r="P445" s="55"/>
      <c r="Q445" s="28"/>
      <c r="R445" s="55"/>
      <c r="S445" s="28"/>
      <c r="T445" s="55"/>
      <c r="U445" s="28"/>
      <c r="V445" s="55"/>
      <c r="W445" s="28"/>
      <c r="X445" s="55"/>
      <c r="Y445" s="28"/>
      <c r="Z445" s="59"/>
      <c r="AA445" s="47"/>
      <c r="AB445" s="80"/>
      <c r="AC445" s="74"/>
      <c r="AD445" s="3"/>
    </row>
    <row r="446" spans="1:30" ht="30" customHeight="1" thickBot="1" thickTop="1">
      <c r="A446" s="84" t="s">
        <v>11</v>
      </c>
      <c r="B446" s="86" t="s">
        <v>15</v>
      </c>
      <c r="C446" s="19"/>
      <c r="D446" s="57">
        <v>7661</v>
      </c>
      <c r="E446" s="22" t="s">
        <v>24</v>
      </c>
      <c r="F446" s="57"/>
      <c r="G446" s="22"/>
      <c r="H446" s="57"/>
      <c r="I446" s="22"/>
      <c r="J446" s="57"/>
      <c r="K446" s="22"/>
      <c r="L446" s="57"/>
      <c r="M446" s="22"/>
      <c r="N446" s="57"/>
      <c r="O446" s="22"/>
      <c r="P446" s="57"/>
      <c r="Q446" s="22"/>
      <c r="R446" s="57"/>
      <c r="S446" s="22"/>
      <c r="T446" s="57"/>
      <c r="U446" s="22"/>
      <c r="V446" s="57"/>
      <c r="W446" s="22"/>
      <c r="X446" s="57"/>
      <c r="Y446" s="22"/>
      <c r="Z446" s="61"/>
      <c r="AA446" s="43"/>
      <c r="AB446" s="36">
        <f>D446+F446+H446+J446+L446+N446+P446+R446+T446+V446+X446+Z446</f>
        <v>7661</v>
      </c>
      <c r="AC446" s="25"/>
      <c r="AD446" s="26"/>
    </row>
    <row r="447" spans="1:30" ht="30" customHeight="1" thickBot="1" thickTop="1">
      <c r="A447" s="84"/>
      <c r="B447" s="87"/>
      <c r="C447" s="20" t="s">
        <v>19</v>
      </c>
      <c r="D447" s="62">
        <f>D446-Z419</f>
        <v>1100</v>
      </c>
      <c r="E447" s="27">
        <f>D447/Z419</f>
        <v>0.16765736930345984</v>
      </c>
      <c r="F447" s="62"/>
      <c r="G447" s="27"/>
      <c r="H447" s="62"/>
      <c r="I447" s="27"/>
      <c r="J447" s="62"/>
      <c r="K447" s="27"/>
      <c r="L447" s="62"/>
      <c r="M447" s="27"/>
      <c r="N447" s="54"/>
      <c r="O447" s="39"/>
      <c r="P447" s="54"/>
      <c r="Q447" s="39"/>
      <c r="R447" s="54"/>
      <c r="S447" s="39"/>
      <c r="T447" s="54"/>
      <c r="U447" s="39"/>
      <c r="V447" s="54"/>
      <c r="W447" s="39"/>
      <c r="X447" s="54"/>
      <c r="Y447" s="39"/>
      <c r="Z447" s="59"/>
      <c r="AA447" s="47"/>
      <c r="AB447" s="77"/>
      <c r="AC447" s="83"/>
      <c r="AD447" s="64"/>
    </row>
    <row r="448" spans="1:29" ht="30" customHeight="1" thickBot="1" thickTop="1">
      <c r="A448" s="84"/>
      <c r="B448" s="88"/>
      <c r="C448" s="17" t="s">
        <v>20</v>
      </c>
      <c r="D448" s="55">
        <f>D446-D419</f>
        <v>-126</v>
      </c>
      <c r="E448" s="28">
        <f>D448/D419</f>
        <v>-0.01618081417747528</v>
      </c>
      <c r="F448" s="55"/>
      <c r="G448" s="28"/>
      <c r="H448" s="55"/>
      <c r="I448" s="28"/>
      <c r="J448" s="55"/>
      <c r="K448" s="28"/>
      <c r="L448" s="55"/>
      <c r="M448" s="28"/>
      <c r="N448" s="55"/>
      <c r="O448" s="28"/>
      <c r="P448" s="55"/>
      <c r="Q448" s="28"/>
      <c r="R448" s="55"/>
      <c r="S448" s="28"/>
      <c r="T448" s="55"/>
      <c r="U448" s="28"/>
      <c r="V448" s="55"/>
      <c r="W448" s="28"/>
      <c r="X448" s="55"/>
      <c r="Y448" s="28"/>
      <c r="Z448" s="59"/>
      <c r="AA448" s="47"/>
      <c r="AB448" s="82"/>
      <c r="AC448" s="75"/>
    </row>
    <row r="449" spans="1:29" ht="30" customHeight="1" thickBot="1">
      <c r="A449" s="116" t="s">
        <v>12</v>
      </c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6"/>
      <c r="AB449" s="82"/>
      <c r="AC449" s="75"/>
    </row>
    <row r="450" spans="1:30" ht="30" customHeight="1" thickBot="1">
      <c r="A450" s="84" t="s">
        <v>13</v>
      </c>
      <c r="B450" s="86" t="s">
        <v>14</v>
      </c>
      <c r="C450" s="5"/>
      <c r="D450" s="57">
        <v>11830</v>
      </c>
      <c r="E450" s="22" t="s">
        <v>24</v>
      </c>
      <c r="F450" s="57"/>
      <c r="G450" s="22"/>
      <c r="H450" s="57"/>
      <c r="I450" s="22"/>
      <c r="J450" s="57"/>
      <c r="K450" s="22"/>
      <c r="L450" s="57"/>
      <c r="M450" s="22"/>
      <c r="N450" s="57"/>
      <c r="O450" s="22"/>
      <c r="P450" s="57"/>
      <c r="Q450" s="22"/>
      <c r="R450" s="57"/>
      <c r="S450" s="22"/>
      <c r="T450" s="57"/>
      <c r="U450" s="22"/>
      <c r="V450" s="57"/>
      <c r="W450" s="22"/>
      <c r="X450" s="57"/>
      <c r="Y450" s="22"/>
      <c r="Z450" s="67"/>
      <c r="AA450" s="68"/>
      <c r="AB450" s="82"/>
      <c r="AC450" s="75"/>
      <c r="AD450" s="75"/>
    </row>
    <row r="451" spans="1:30" ht="30" customHeight="1" thickBot="1" thickTop="1">
      <c r="A451" s="84"/>
      <c r="B451" s="87"/>
      <c r="C451" s="20" t="s">
        <v>19</v>
      </c>
      <c r="D451" s="62">
        <f>D450-Z423</f>
        <v>553</v>
      </c>
      <c r="E451" s="27">
        <f>D451/Z423</f>
        <v>0.04903786468032278</v>
      </c>
      <c r="F451" s="62"/>
      <c r="G451" s="27"/>
      <c r="H451" s="62"/>
      <c r="I451" s="27"/>
      <c r="J451" s="62"/>
      <c r="K451" s="27"/>
      <c r="L451" s="62"/>
      <c r="M451" s="27"/>
      <c r="N451" s="54"/>
      <c r="O451" s="39"/>
      <c r="P451" s="54"/>
      <c r="Q451" s="39"/>
      <c r="R451" s="54"/>
      <c r="S451" s="39"/>
      <c r="T451" s="54"/>
      <c r="U451" s="39"/>
      <c r="V451" s="54"/>
      <c r="W451" s="39"/>
      <c r="X451" s="54"/>
      <c r="Y451" s="39"/>
      <c r="Z451" s="59"/>
      <c r="AA451" s="47"/>
      <c r="AB451" s="82"/>
      <c r="AC451" s="75"/>
      <c r="AD451" s="75"/>
    </row>
    <row r="452" spans="1:30" ht="30" customHeight="1" thickBot="1">
      <c r="A452" s="84"/>
      <c r="B452" s="88"/>
      <c r="C452" s="17" t="s">
        <v>20</v>
      </c>
      <c r="D452" s="55">
        <f>D450-D423</f>
        <v>914</v>
      </c>
      <c r="E452" s="28">
        <f>D452/D423</f>
        <v>0.08373030414071088</v>
      </c>
      <c r="F452" s="55"/>
      <c r="G452" s="28"/>
      <c r="H452" s="55"/>
      <c r="I452" s="28"/>
      <c r="J452" s="55"/>
      <c r="K452" s="28"/>
      <c r="L452" s="55"/>
      <c r="M452" s="28"/>
      <c r="N452" s="55"/>
      <c r="O452" s="28"/>
      <c r="P452" s="55"/>
      <c r="Q452" s="28"/>
      <c r="R452" s="55"/>
      <c r="S452" s="28"/>
      <c r="T452" s="55"/>
      <c r="U452" s="28"/>
      <c r="V452" s="55"/>
      <c r="W452" s="28"/>
      <c r="X452" s="55"/>
      <c r="Y452" s="28"/>
      <c r="Z452" s="55"/>
      <c r="AA452" s="28"/>
      <c r="AB452" s="82"/>
      <c r="AC452" s="75"/>
      <c r="AD452" s="75"/>
    </row>
  </sheetData>
  <sheetProtection/>
  <mergeCells count="609">
    <mergeCell ref="A443:A445"/>
    <mergeCell ref="B443:B445"/>
    <mergeCell ref="A446:A448"/>
    <mergeCell ref="B446:B448"/>
    <mergeCell ref="A449:AA449"/>
    <mergeCell ref="A450:A452"/>
    <mergeCell ref="B450:B452"/>
    <mergeCell ref="A434:A436"/>
    <mergeCell ref="B434:B436"/>
    <mergeCell ref="AB434:AC434"/>
    <mergeCell ref="A437:A439"/>
    <mergeCell ref="B437:B439"/>
    <mergeCell ref="A440:A442"/>
    <mergeCell ref="B440:B442"/>
    <mergeCell ref="V431:W431"/>
    <mergeCell ref="X431:Y431"/>
    <mergeCell ref="Z431:AA431"/>
    <mergeCell ref="C432:AA432"/>
    <mergeCell ref="Z433:AA433"/>
    <mergeCell ref="AB433:AD433"/>
    <mergeCell ref="J431:K431"/>
    <mergeCell ref="L431:M431"/>
    <mergeCell ref="N431:O431"/>
    <mergeCell ref="P431:Q431"/>
    <mergeCell ref="R431:S431"/>
    <mergeCell ref="T431:U431"/>
    <mergeCell ref="A428:AC428"/>
    <mergeCell ref="A430:A431"/>
    <mergeCell ref="B430:B431"/>
    <mergeCell ref="C430:C431"/>
    <mergeCell ref="D430:AA430"/>
    <mergeCell ref="AB430:AB432"/>
    <mergeCell ref="AC430:AD431"/>
    <mergeCell ref="D431:E431"/>
    <mergeCell ref="F431:G431"/>
    <mergeCell ref="H431:I431"/>
    <mergeCell ref="A362:A364"/>
    <mergeCell ref="B362:B364"/>
    <mergeCell ref="A365:A367"/>
    <mergeCell ref="B365:B367"/>
    <mergeCell ref="A368:AA368"/>
    <mergeCell ref="A369:A371"/>
    <mergeCell ref="B369:B371"/>
    <mergeCell ref="F377:G377"/>
    <mergeCell ref="A353:A355"/>
    <mergeCell ref="B353:B355"/>
    <mergeCell ref="AB353:AC353"/>
    <mergeCell ref="A356:A358"/>
    <mergeCell ref="B356:B358"/>
    <mergeCell ref="A359:A361"/>
    <mergeCell ref="B359:B361"/>
    <mergeCell ref="AB352:AD352"/>
    <mergeCell ref="J350:K350"/>
    <mergeCell ref="L350:M350"/>
    <mergeCell ref="N350:O350"/>
    <mergeCell ref="P350:Q350"/>
    <mergeCell ref="T350:U350"/>
    <mergeCell ref="V350:W350"/>
    <mergeCell ref="H350:I350"/>
    <mergeCell ref="X350:Y350"/>
    <mergeCell ref="Z350:AA350"/>
    <mergeCell ref="C351:AA351"/>
    <mergeCell ref="Z352:AA352"/>
    <mergeCell ref="B322:B323"/>
    <mergeCell ref="C322:C323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A320:AC320"/>
    <mergeCell ref="A322:A323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AB299:AC299"/>
    <mergeCell ref="A302:A304"/>
    <mergeCell ref="B302:B304"/>
    <mergeCell ref="A305:A307"/>
    <mergeCell ref="B305:B307"/>
    <mergeCell ref="A308:A310"/>
    <mergeCell ref="B308:B310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F350:G350"/>
    <mergeCell ref="R377:S377"/>
    <mergeCell ref="A326:A328"/>
    <mergeCell ref="B326:B328"/>
    <mergeCell ref="AB326:AC326"/>
    <mergeCell ref="A329:A331"/>
    <mergeCell ref="B329:B331"/>
    <mergeCell ref="A332:A334"/>
    <mergeCell ref="B332:B334"/>
    <mergeCell ref="R350:S350"/>
    <mergeCell ref="A335:A337"/>
    <mergeCell ref="B335:B337"/>
    <mergeCell ref="A338:A340"/>
    <mergeCell ref="B338:B340"/>
    <mergeCell ref="A341:AA341"/>
    <mergeCell ref="A342:A344"/>
    <mergeCell ref="B342:B344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V377:W377"/>
    <mergeCell ref="H377:I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T377:U377"/>
    <mergeCell ref="R404:S404"/>
    <mergeCell ref="A401:AC401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A395"/>
    <mergeCell ref="A396:A398"/>
    <mergeCell ref="B396:B398"/>
    <mergeCell ref="A403:A404"/>
    <mergeCell ref="B403:B404"/>
    <mergeCell ref="C403:C404"/>
    <mergeCell ref="D403:AA403"/>
    <mergeCell ref="AB403:AB405"/>
    <mergeCell ref="AC403:AD404"/>
    <mergeCell ref="D404:E404"/>
    <mergeCell ref="V404:W404"/>
    <mergeCell ref="F404:G404"/>
    <mergeCell ref="X404:Y404"/>
    <mergeCell ref="Z404:AA404"/>
    <mergeCell ref="C405:AA405"/>
    <mergeCell ref="Z406:AA406"/>
    <mergeCell ref="AB406:AD406"/>
    <mergeCell ref="J404:K404"/>
    <mergeCell ref="L404:M404"/>
    <mergeCell ref="N404:O404"/>
    <mergeCell ref="P404:Q404"/>
    <mergeCell ref="T404:U404"/>
    <mergeCell ref="H404:I404"/>
    <mergeCell ref="A407:A409"/>
    <mergeCell ref="B407:B409"/>
    <mergeCell ref="AB407:AC407"/>
    <mergeCell ref="A410:A412"/>
    <mergeCell ref="B410:B412"/>
    <mergeCell ref="A413:A415"/>
    <mergeCell ref="B413:B415"/>
    <mergeCell ref="A416:A418"/>
    <mergeCell ref="B416:B418"/>
    <mergeCell ref="A419:A421"/>
    <mergeCell ref="B419:B421"/>
    <mergeCell ref="A422:AA422"/>
    <mergeCell ref="A423:A425"/>
    <mergeCell ref="B423:B42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User</cp:lastModifiedBy>
  <cp:lastPrinted>2024-03-27T09:18:17Z</cp:lastPrinted>
  <dcterms:created xsi:type="dcterms:W3CDTF">2009-03-24T11:43:27Z</dcterms:created>
  <dcterms:modified xsi:type="dcterms:W3CDTF">2024-03-27T14:01:34Z</dcterms:modified>
  <cp:category/>
  <cp:version/>
  <cp:contentType/>
  <cp:contentStatus/>
</cp:coreProperties>
</file>