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<sst xmlns="http://schemas.openxmlformats.org/spreadsheetml/2006/main" count="1964" uniqueCount="72">
  <si>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</si>
  <si>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</si>
  <si>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</si>
  <si>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</si>
  <si>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</si>
  <si>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</si>
  <si>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</si>
  <si>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</si>
  <si>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</si>
  <si>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</si>
  <si>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</si>
  <si>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</si>
  <si>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</si>
  <si>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</si>
  <si>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</si>
  <si>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</si>
  <si>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</si>
  <si>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</si>
  <si>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</si>
  <si>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</si>
  <si>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</si>
  <si>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</si>
  <si>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</si>
  <si>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</si>
  <si>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</si>
  <si>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</si>
  <si>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</si>
  <si>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</si>
  <si>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</si>
  <si>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</si>
  <si>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</si>
  <si>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</si>
  <si>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</si>
  <si>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</si>
  <si>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</si>
  <si>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</si>
  <si>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</si>
  <si>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</si>
  <si>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</si>
  <si>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</si>
  <si>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</si>
  <si>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</si>
  <si>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</si>
  <si>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</si>
  <si>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</si>
  <si>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</si>
  <si>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</si>
  <si>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</si>
  <si>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</si>
  <si>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</si>
  <si>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</si>
  <si>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</si>
  <si>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</si>
  <si>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</si>
  <si>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</si>
  <si>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</si>
  <si>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</si>
  <si>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</si>
  <si>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</si>
  <si>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</si>
  <si>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</si>
  <si>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</si>
  <si>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</si>
  <si>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</si>
  <si>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</si>
  <si>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</si>
  <si>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</si>
  <si>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</si>
  <si>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</si>
  <si>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DECEMBAR 2023. GODINE U FEDERACIJI BIH</t>
  </si>
  <si>
    <t>2024.</t>
  </si>
  <si>
    <t>PREGLED STANJA TRŽIŠTA RADA ZA JANUAR-MAJ 2024.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</si>
</sst>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2"/>
  <sheetViews>
    <sheetView tabSelected="1" zoomScale="110" zoomScaleNormal="110" zoomScalePageLayoutView="0" workbookViewId="0" topLeftCell="A426">
      <selection activeCell="S455" sqref="S45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28125" style="0" customWidth="1"/>
    <col min="6" max="6" width="7.140625" style="0" customWidth="1"/>
    <col min="7" max="7" width="6.28125" style="0" customWidth="1"/>
    <col min="8" max="8" width="7.140625" style="0" customWidth="1"/>
    <col min="9" max="9" width="6.140625" style="0" customWidth="1"/>
    <col min="10" max="10" width="7.00390625" style="0" customWidth="1"/>
    <col min="11" max="11" width="5.8515625" style="0" customWidth="1"/>
    <col min="12" max="12" width="7.140625" style="0" customWidth="1"/>
    <col min="13" max="13" width="6.2812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1"/>
      <c r="D3" s="85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20"/>
      <c r="AC3" s="121"/>
    </row>
    <row r="4" spans="1:29" ht="13.5" thickBot="1">
      <c r="A4" s="84"/>
      <c r="B4" s="117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2"/>
      <c r="AC4" s="123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0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2"/>
      <c r="U31" s="102"/>
      <c r="V31" s="102"/>
      <c r="W31" s="102"/>
      <c r="X31" s="102"/>
      <c r="Y31" s="102"/>
      <c r="Z31" s="102"/>
      <c r="AA31" s="103"/>
      <c r="AB31" s="104" t="s">
        <v>21</v>
      </c>
      <c r="AC31" s="94" t="s">
        <v>22</v>
      </c>
      <c r="AD31" s="95"/>
    </row>
    <row r="32" spans="1:30" ht="14.25" thickBot="1" thickTop="1">
      <c r="A32" s="100"/>
      <c r="B32" s="117"/>
      <c r="C32" s="11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5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40"/>
      <c r="U33" s="140"/>
      <c r="V33" s="140"/>
      <c r="W33" s="140"/>
      <c r="X33" s="140"/>
      <c r="Y33" s="140"/>
      <c r="Z33" s="110"/>
      <c r="AA33" s="111"/>
      <c r="AB33" s="106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2"/>
      <c r="AB34" s="119"/>
      <c r="AC34" s="108"/>
      <c r="AD34" s="109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0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2"/>
      <c r="U57" s="102"/>
      <c r="V57" s="102"/>
      <c r="W57" s="102"/>
      <c r="X57" s="102"/>
      <c r="Y57" s="102"/>
      <c r="Z57" s="102"/>
      <c r="AA57" s="103"/>
      <c r="AB57" s="104" t="s">
        <v>21</v>
      </c>
      <c r="AC57" s="94" t="s">
        <v>22</v>
      </c>
      <c r="AD57" s="95"/>
    </row>
    <row r="58" spans="1:30" ht="16.5" customHeight="1" thickBot="1" thickTop="1">
      <c r="A58" s="100"/>
      <c r="B58" s="117"/>
      <c r="C58" s="11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5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40"/>
      <c r="U59" s="140"/>
      <c r="V59" s="140"/>
      <c r="W59" s="140"/>
      <c r="X59" s="140"/>
      <c r="Y59" s="140"/>
      <c r="Z59" s="110"/>
      <c r="AA59" s="111"/>
      <c r="AB59" s="106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2"/>
      <c r="AB60" s="119"/>
      <c r="AC60" s="108"/>
      <c r="AD60" s="109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0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2"/>
      <c r="U83" s="102"/>
      <c r="V83" s="102"/>
      <c r="W83" s="102"/>
      <c r="X83" s="102"/>
      <c r="Y83" s="102"/>
      <c r="Z83" s="102"/>
      <c r="AA83" s="103"/>
      <c r="AB83" s="104" t="s">
        <v>21</v>
      </c>
      <c r="AC83" s="94" t="s">
        <v>22</v>
      </c>
      <c r="AD83" s="95"/>
    </row>
    <row r="84" spans="1:30" ht="17.25" customHeight="1" thickBot="1" thickTop="1">
      <c r="A84" s="100"/>
      <c r="B84" s="117"/>
      <c r="C84" s="11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5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6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2"/>
      <c r="AB86" s="119"/>
      <c r="AC86" s="108"/>
      <c r="AD86" s="109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0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2"/>
      <c r="U109" s="102"/>
      <c r="V109" s="102"/>
      <c r="W109" s="102"/>
      <c r="X109" s="102"/>
      <c r="Y109" s="102"/>
      <c r="Z109" s="102"/>
      <c r="AA109" s="103"/>
      <c r="AB109" s="104" t="s">
        <v>21</v>
      </c>
      <c r="AC109" s="94" t="s">
        <v>22</v>
      </c>
      <c r="AD109" s="95"/>
    </row>
    <row r="110" spans="1:30" ht="24" customHeight="1" thickBot="1" thickTop="1">
      <c r="A110" s="100"/>
      <c r="B110" s="117"/>
      <c r="C110" s="11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5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6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2"/>
      <c r="AB112" s="119"/>
      <c r="AC112" s="108"/>
      <c r="AD112" s="109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0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2"/>
      <c r="U135" s="102"/>
      <c r="V135" s="102"/>
      <c r="W135" s="102"/>
      <c r="X135" s="102"/>
      <c r="Y135" s="102"/>
      <c r="Z135" s="102"/>
      <c r="AA135" s="103"/>
      <c r="AB135" s="104" t="s">
        <v>21</v>
      </c>
      <c r="AC135" s="94" t="s">
        <v>22</v>
      </c>
      <c r="AD135" s="95"/>
    </row>
    <row r="136" spans="1:30" ht="24.75" customHeight="1" thickBot="1" thickTop="1">
      <c r="A136" s="100"/>
      <c r="B136" s="117"/>
      <c r="C136" s="11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5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6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2"/>
      <c r="AB138" s="119"/>
      <c r="AC138" s="108"/>
      <c r="AD138" s="109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0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2"/>
      <c r="U161" s="102"/>
      <c r="V161" s="102"/>
      <c r="W161" s="102"/>
      <c r="X161" s="102"/>
      <c r="Y161" s="102"/>
      <c r="Z161" s="102"/>
      <c r="AA161" s="103"/>
      <c r="AB161" s="104" t="s">
        <v>21</v>
      </c>
      <c r="AC161" s="94" t="s">
        <v>22</v>
      </c>
      <c r="AD161" s="95"/>
    </row>
    <row r="162" spans="1:30" ht="21.75" customHeight="1" thickBot="1" thickTop="1">
      <c r="A162" s="100"/>
      <c r="B162" s="117"/>
      <c r="C162" s="11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5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6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2"/>
      <c r="AB164" s="119"/>
      <c r="AC164" s="108"/>
      <c r="AD164" s="109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0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4" t="s">
        <v>21</v>
      </c>
      <c r="AC187" s="94" t="s">
        <v>22</v>
      </c>
      <c r="AD187" s="95"/>
    </row>
    <row r="188" spans="1:30" ht="20.25" customHeight="1" thickBot="1" thickTop="1">
      <c r="A188" s="100"/>
      <c r="B188" s="117"/>
      <c r="C188" s="11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5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6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2"/>
      <c r="AB190" s="119"/>
      <c r="AC190" s="108"/>
      <c r="AD190" s="109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0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4" t="s">
        <v>21</v>
      </c>
      <c r="AC214" s="94" t="s">
        <v>22</v>
      </c>
      <c r="AD214" s="95"/>
    </row>
    <row r="215" spans="1:30" ht="20.25" customHeight="1" thickBot="1" thickTop="1">
      <c r="A215" s="100"/>
      <c r="B215" s="117"/>
      <c r="C215" s="11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5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6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2"/>
      <c r="AB217" s="119"/>
      <c r="AC217" s="108"/>
      <c r="AD217" s="109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0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4" t="s">
        <v>21</v>
      </c>
      <c r="AC241" s="94" t="s">
        <v>22</v>
      </c>
      <c r="AD241" s="95"/>
    </row>
    <row r="242" spans="1:30" ht="27" customHeight="1" thickBot="1" thickTop="1">
      <c r="A242" s="100"/>
      <c r="B242" s="117"/>
      <c r="C242" s="11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5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6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2"/>
      <c r="AB244" s="119"/>
      <c r="AC244" s="108"/>
      <c r="AD244" s="109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0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4" t="s">
        <v>21</v>
      </c>
      <c r="AC268" s="94" t="s">
        <v>22</v>
      </c>
      <c r="AD268" s="95"/>
    </row>
    <row r="269" spans="1:30" ht="26.25" customHeight="1" thickBot="1" thickTop="1">
      <c r="A269" s="100"/>
      <c r="B269" s="117"/>
      <c r="C269" s="11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5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6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2"/>
      <c r="AB271" s="119"/>
      <c r="AC271" s="108"/>
      <c r="AD271" s="109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0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4" t="s">
        <v>21</v>
      </c>
      <c r="AC295" s="94" t="s">
        <v>22</v>
      </c>
      <c r="AD295" s="95"/>
    </row>
    <row r="296" spans="1:30" ht="26.25" customHeight="1" thickBot="1" thickTop="1">
      <c r="A296" s="100"/>
      <c r="B296" s="117"/>
      <c r="C296" s="11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5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6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2"/>
      <c r="AB298" s="119"/>
      <c r="AC298" s="108"/>
      <c r="AD298" s="109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0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4" t="s">
        <v>21</v>
      </c>
      <c r="AC322" s="94" t="s">
        <v>22</v>
      </c>
      <c r="AD322" s="95"/>
    </row>
    <row r="323" spans="1:30" ht="24.75" customHeight="1" thickBot="1" thickTop="1">
      <c r="A323" s="100"/>
      <c r="B323" s="117"/>
      <c r="C323" s="11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5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6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2"/>
      <c r="AB325" s="119"/>
      <c r="AC325" s="108"/>
      <c r="AD325" s="109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0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4" t="s">
        <v>21</v>
      </c>
      <c r="AC349" s="94" t="s">
        <v>22</v>
      </c>
      <c r="AD349" s="95"/>
    </row>
    <row r="350" spans="1:30" ht="27.75" customHeight="1" thickBot="1" thickTop="1">
      <c r="A350" s="100"/>
      <c r="B350" s="117"/>
      <c r="C350" s="11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5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6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2"/>
      <c r="AB352" s="119"/>
      <c r="AC352" s="108"/>
      <c r="AD352" s="109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0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4" t="s">
        <v>21</v>
      </c>
      <c r="AC376" s="94" t="s">
        <v>22</v>
      </c>
      <c r="AD376" s="95"/>
    </row>
    <row r="377" spans="1:30" ht="24.75" customHeight="1" thickBot="1" thickTop="1">
      <c r="A377" s="100"/>
      <c r="B377" s="117"/>
      <c r="C377" s="11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5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6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2"/>
      <c r="AB379" s="119"/>
      <c r="AC379" s="108"/>
      <c r="AD379" s="109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AB383-D383-F383-H383-J383-L383-N383-P383-R383-T383-V383-X383</f>
        <v>14076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AB386-D386-F386-H386-J386-L386-N386-P386-R386-T386-V386-X386</f>
        <v>4880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AB389-D389-F389-H389-J389-L389-N389-P389-R389-T389-V389-X389</f>
        <v>4114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AB392-D392-F392-H392-J392-L392-N392-P392-R392-T392-V392-X392</f>
        <v>6385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0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104" t="s">
        <v>21</v>
      </c>
      <c r="AC403" s="94" t="s">
        <v>22</v>
      </c>
      <c r="AD403" s="95"/>
    </row>
    <row r="404" spans="1:30" ht="25.5" customHeight="1" thickBot="1" thickTop="1">
      <c r="A404" s="100"/>
      <c r="B404" s="117"/>
      <c r="C404" s="11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5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6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2"/>
      <c r="AB406" s="119"/>
      <c r="AC406" s="108"/>
      <c r="AD406" s="109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>
        <v>271904</v>
      </c>
      <c r="AA407" s="43" t="s">
        <v>24</v>
      </c>
      <c r="AB407" s="124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>
        <f>Z407-X407</f>
        <v>-496</v>
      </c>
      <c r="AA408" s="47">
        <f>Z408/X407</f>
        <v>-0.0018208516886930985</v>
      </c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>
        <f>Z407-Z380</f>
        <v>-13254</v>
      </c>
      <c r="AA409" s="47">
        <f>Z409/Z380</f>
        <v>-0.046479495577890155</v>
      </c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>
        <v>13887</v>
      </c>
      <c r="AA410" s="43" t="s">
        <v>24</v>
      </c>
      <c r="AB410" s="36">
        <f>D410+F410+H410+J410+L410+N410+P410+R410+T410+V410+X410+Z410</f>
        <v>176119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>
        <f>Z410-X410</f>
        <v>-1143</v>
      </c>
      <c r="AA411" s="47">
        <f>Z411/X410</f>
        <v>-0.07604790419161676</v>
      </c>
      <c r="AB411" s="77">
        <f>AB410-D410-F410-H410-J410</f>
        <v>121505</v>
      </c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>
        <f>Z410-Z383</f>
        <v>-189</v>
      </c>
      <c r="AA412" s="47">
        <f>Z412/Z383</f>
        <v>-0.013427109974424553</v>
      </c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>
        <v>4910</v>
      </c>
      <c r="AA413" s="43" t="s">
        <v>24</v>
      </c>
      <c r="AB413" s="36">
        <f>D413+F413+H413+J413+L413+N413+P413+R413+T413+V413+X413+Z413</f>
        <v>75252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>
        <f>Z413-X413</f>
        <v>-760</v>
      </c>
      <c r="AA414" s="47">
        <f>Z414/X413</f>
        <v>-0.13403880070546736</v>
      </c>
      <c r="AB414" s="77">
        <f>AB413-D413-F413-H413-J413</f>
        <v>49294</v>
      </c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>
        <f>Z413-Z386</f>
        <v>30</v>
      </c>
      <c r="AA415" s="47">
        <f>Z415/Z386</f>
        <v>0.006147540983606557</v>
      </c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>
        <v>4417</v>
      </c>
      <c r="AA416" s="43" t="s">
        <v>24</v>
      </c>
      <c r="AB416" s="36">
        <f>D416+F416+H416+J416+L416+N416+P416+R416+T416+V416+X416+Z416</f>
        <v>32531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>
        <f>Z416-X416</f>
        <v>2045</v>
      </c>
      <c r="AA417" s="47">
        <f>Z417/X416</f>
        <v>0.862141652613828</v>
      </c>
      <c r="AB417" s="77">
        <f>AB416-D416-F416-H416-J416</f>
        <v>20975</v>
      </c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>
        <f>Z416-Z389</f>
        <v>303</v>
      </c>
      <c r="AA418" s="47">
        <f>Z418/Z389</f>
        <v>0.07365094798249879</v>
      </c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>
        <v>6561</v>
      </c>
      <c r="AA419" s="43" t="s">
        <v>24</v>
      </c>
      <c r="AB419" s="36">
        <f>D419+F419+H419+J419+L419+N419+P419+R419+T419+V419+X419+Z419</f>
        <v>82494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>
        <f>Z419-X419</f>
        <v>-516</v>
      </c>
      <c r="AA420" s="47">
        <f>Z420/X419</f>
        <v>-0.07291225095379399</v>
      </c>
      <c r="AB420" s="77">
        <f>AB419-D419-F419-H419-J419</f>
        <v>59084</v>
      </c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>
        <f>Z419-Z392</f>
        <v>176</v>
      </c>
      <c r="AA421" s="47">
        <f>Z421/Z392</f>
        <v>0.027564604541895067</v>
      </c>
      <c r="AB421" s="82"/>
      <c r="AC421" s="75"/>
    </row>
    <row r="422" spans="1:29" ht="30" customHeight="1" thickBot="1">
      <c r="A422" s="114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>
        <v>11277</v>
      </c>
      <c r="AA423" s="68" t="s">
        <v>24</v>
      </c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>
        <f>Z423-X423</f>
        <v>312</v>
      </c>
      <c r="AA424" s="47">
        <f>Z424/X423</f>
        <v>0.028454172366621067</v>
      </c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>
        <f>Z423-Z396</f>
        <v>1009</v>
      </c>
      <c r="AA425" s="28">
        <f>Z425/Z396</f>
        <v>0.09826645890144137</v>
      </c>
      <c r="AB425" s="82"/>
      <c r="AC425" s="75"/>
      <c r="AD425" s="75"/>
    </row>
    <row r="427" ht="13.5" thickBot="1"/>
    <row r="428" spans="1:29" ht="27" customHeight="1" thickBot="1" thickTop="1">
      <c r="A428" s="134" t="s">
        <v>71</v>
      </c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</row>
    <row r="429" spans="4:14" ht="14.25" thickBot="1" thickTop="1">
      <c r="D429" s="6"/>
      <c r="F429" s="6"/>
      <c r="H429" s="6"/>
      <c r="J429" s="6"/>
      <c r="L429" s="6"/>
      <c r="N429" s="6"/>
    </row>
    <row r="430" spans="1:30" ht="22.5" customHeight="1" thickBot="1">
      <c r="A430" s="100" t="s">
        <v>0</v>
      </c>
      <c r="B430" s="112" t="s">
        <v>1</v>
      </c>
      <c r="C430" s="112"/>
      <c r="D430" s="136" t="s">
        <v>70</v>
      </c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8"/>
      <c r="U430" s="138"/>
      <c r="V430" s="138"/>
      <c r="W430" s="138"/>
      <c r="X430" s="138"/>
      <c r="Y430" s="138"/>
      <c r="Z430" s="138"/>
      <c r="AA430" s="139"/>
      <c r="AB430" s="104" t="s">
        <v>21</v>
      </c>
      <c r="AC430" s="94" t="s">
        <v>22</v>
      </c>
      <c r="AD430" s="95"/>
    </row>
    <row r="431" spans="1:30" ht="24" customHeight="1" thickBot="1" thickTop="1">
      <c r="A431" s="100"/>
      <c r="B431" s="117"/>
      <c r="C431" s="113"/>
      <c r="D431" s="98" t="s">
        <v>4</v>
      </c>
      <c r="E431" s="99"/>
      <c r="F431" s="98" t="s">
        <v>5</v>
      </c>
      <c r="G431" s="99"/>
      <c r="H431" s="98" t="s">
        <v>25</v>
      </c>
      <c r="I431" s="99"/>
      <c r="J431" s="98" t="s">
        <v>26</v>
      </c>
      <c r="K431" s="99"/>
      <c r="L431" s="98" t="s">
        <v>27</v>
      </c>
      <c r="M431" s="99"/>
      <c r="N431" s="98" t="s">
        <v>28</v>
      </c>
      <c r="O431" s="99"/>
      <c r="P431" s="98" t="s">
        <v>29</v>
      </c>
      <c r="Q431" s="99"/>
      <c r="R431" s="98" t="s">
        <v>32</v>
      </c>
      <c r="S431" s="99"/>
      <c r="T431" s="98" t="s">
        <v>33</v>
      </c>
      <c r="U431" s="99"/>
      <c r="V431" s="98" t="s">
        <v>34</v>
      </c>
      <c r="W431" s="99"/>
      <c r="X431" s="98" t="s">
        <v>35</v>
      </c>
      <c r="Y431" s="99"/>
      <c r="Z431" s="89" t="s">
        <v>36</v>
      </c>
      <c r="AA431" s="90"/>
      <c r="AB431" s="105"/>
      <c r="AC431" s="96"/>
      <c r="AD431" s="97"/>
    </row>
    <row r="432" spans="1:30" ht="24.75" customHeight="1" thickBot="1" thickTop="1">
      <c r="A432" s="2"/>
      <c r="B432" s="1"/>
      <c r="C432" s="128" t="s">
        <v>31</v>
      </c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30"/>
      <c r="U432" s="130"/>
      <c r="V432" s="130"/>
      <c r="W432" s="130"/>
      <c r="X432" s="130"/>
      <c r="Y432" s="130"/>
      <c r="Z432" s="131"/>
      <c r="AA432" s="132"/>
      <c r="AB432" s="106"/>
      <c r="AC432" s="23" t="s">
        <v>23</v>
      </c>
      <c r="AD432" s="24" t="s">
        <v>24</v>
      </c>
    </row>
    <row r="433" spans="1:30" ht="13.5" thickBot="1">
      <c r="A433" s="3"/>
      <c r="B433" s="3"/>
      <c r="C433" s="3"/>
      <c r="D433" s="6"/>
      <c r="E433" s="3"/>
      <c r="F433" s="33"/>
      <c r="G433" s="4"/>
      <c r="H433" s="34"/>
      <c r="I433" s="15"/>
      <c r="J433" s="33"/>
      <c r="K433" s="4"/>
      <c r="L433" s="6"/>
      <c r="M433" s="3"/>
      <c r="N433" s="6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33"/>
      <c r="AA433" s="102"/>
      <c r="AB433" s="119"/>
      <c r="AC433" s="108"/>
      <c r="AD433" s="109"/>
    </row>
    <row r="434" spans="1:30" ht="30" customHeight="1" thickBot="1" thickTop="1">
      <c r="A434" s="84" t="s">
        <v>6</v>
      </c>
      <c r="B434" s="86" t="s">
        <v>7</v>
      </c>
      <c r="C434" s="7"/>
      <c r="D434" s="53">
        <v>268870</v>
      </c>
      <c r="E434" s="21" t="s">
        <v>24</v>
      </c>
      <c r="F434" s="53">
        <v>267170</v>
      </c>
      <c r="G434" s="21" t="s">
        <v>24</v>
      </c>
      <c r="H434" s="53">
        <v>264744</v>
      </c>
      <c r="I434" s="21" t="s">
        <v>24</v>
      </c>
      <c r="J434" s="53">
        <v>260500</v>
      </c>
      <c r="K434" s="21" t="s">
        <v>24</v>
      </c>
      <c r="L434" s="53">
        <v>256169</v>
      </c>
      <c r="M434" s="21" t="s">
        <v>24</v>
      </c>
      <c r="N434" s="53"/>
      <c r="O434" s="21"/>
      <c r="P434" s="53"/>
      <c r="Q434" s="21"/>
      <c r="R434" s="53"/>
      <c r="S434" s="21"/>
      <c r="T434" s="53"/>
      <c r="U434" s="21"/>
      <c r="V434" s="53"/>
      <c r="W434" s="21"/>
      <c r="X434" s="53"/>
      <c r="Y434" s="21"/>
      <c r="Z434" s="58"/>
      <c r="AA434" s="43"/>
      <c r="AB434" s="124"/>
      <c r="AC434" s="127"/>
      <c r="AD434" s="50"/>
    </row>
    <row r="435" spans="1:29" ht="30" customHeight="1" thickBot="1" thickTop="1">
      <c r="A435" s="84"/>
      <c r="B435" s="87"/>
      <c r="C435" s="16" t="s">
        <v>19</v>
      </c>
      <c r="D435" s="62">
        <f>D434-Z407</f>
        <v>-3034</v>
      </c>
      <c r="E435" s="27">
        <f>D435/Z407</f>
        <v>-0.01115835000588443</v>
      </c>
      <c r="F435" s="62">
        <f>F434-D434</f>
        <v>-1700</v>
      </c>
      <c r="G435" s="27">
        <f>F435/D434</f>
        <v>-0.0063227582102875</v>
      </c>
      <c r="H435" s="62">
        <f>H434-F434</f>
        <v>-2426</v>
      </c>
      <c r="I435" s="27">
        <f>H435/F434</f>
        <v>-0.009080360818954225</v>
      </c>
      <c r="J435" s="62">
        <f>J434-H434</f>
        <v>-4244</v>
      </c>
      <c r="K435" s="27">
        <f>J435/H434</f>
        <v>-0.016030580485299005</v>
      </c>
      <c r="L435" s="62">
        <f>L434-J434</f>
        <v>-4331</v>
      </c>
      <c r="M435" s="27">
        <f>L435/J434</f>
        <v>-0.016625719769673704</v>
      </c>
      <c r="N435" s="54"/>
      <c r="O435" s="39"/>
      <c r="P435" s="54"/>
      <c r="Q435" s="39"/>
      <c r="R435" s="54"/>
      <c r="S435" s="39"/>
      <c r="T435" s="54"/>
      <c r="U435" s="39"/>
      <c r="V435" s="54"/>
      <c r="W435" s="39"/>
      <c r="X435" s="54"/>
      <c r="Y435" s="39"/>
      <c r="Z435" s="59"/>
      <c r="AA435" s="47"/>
      <c r="AB435" s="61"/>
      <c r="AC435" s="76"/>
    </row>
    <row r="436" spans="1:29" ht="30" customHeight="1" thickBot="1" thickTop="1">
      <c r="A436" s="84"/>
      <c r="B436" s="88"/>
      <c r="C436" s="17" t="s">
        <v>20</v>
      </c>
      <c r="D436" s="55">
        <f>D434-D407</f>
        <v>-16736</v>
      </c>
      <c r="E436" s="28">
        <f>D436/D407</f>
        <v>-0.0585982087211053</v>
      </c>
      <c r="F436" s="55">
        <f>F434-F407</f>
        <v>-16878</v>
      </c>
      <c r="G436" s="28">
        <f>F436/F407</f>
        <v>-0.05941953472652509</v>
      </c>
      <c r="H436" s="55">
        <f>H434-H407</f>
        <v>-17327</v>
      </c>
      <c r="I436" s="28">
        <f>H436/H407</f>
        <v>-0.061427796547677715</v>
      </c>
      <c r="J436" s="55">
        <f>J434-J407</f>
        <v>-18615</v>
      </c>
      <c r="K436" s="28">
        <f>J436/J407</f>
        <v>-0.06669294018594486</v>
      </c>
      <c r="L436" s="55">
        <f>L434-L407</f>
        <v>-18865</v>
      </c>
      <c r="M436" s="28">
        <f>L436/L407</f>
        <v>-0.06859151959394111</v>
      </c>
      <c r="N436" s="55"/>
      <c r="O436" s="28"/>
      <c r="P436" s="55"/>
      <c r="Q436" s="28"/>
      <c r="R436" s="55"/>
      <c r="S436" s="28"/>
      <c r="T436" s="55"/>
      <c r="U436" s="28"/>
      <c r="V436" s="55"/>
      <c r="W436" s="28"/>
      <c r="X436" s="55"/>
      <c r="Y436" s="28"/>
      <c r="Z436" s="59"/>
      <c r="AA436" s="47"/>
      <c r="AB436" s="82"/>
      <c r="AC436" s="40"/>
    </row>
    <row r="437" spans="1:30" ht="30" customHeight="1" thickBot="1" thickTop="1">
      <c r="A437" s="84" t="s">
        <v>8</v>
      </c>
      <c r="B437" s="86" t="s">
        <v>18</v>
      </c>
      <c r="C437" s="18"/>
      <c r="D437" s="56">
        <v>15242</v>
      </c>
      <c r="E437" s="22" t="s">
        <v>24</v>
      </c>
      <c r="F437" s="56">
        <v>12725</v>
      </c>
      <c r="G437" s="22" t="s">
        <v>24</v>
      </c>
      <c r="H437" s="56">
        <v>7890</v>
      </c>
      <c r="I437" s="22" t="s">
        <v>24</v>
      </c>
      <c r="J437" s="56">
        <v>10224</v>
      </c>
      <c r="K437" s="22" t="s">
        <v>24</v>
      </c>
      <c r="L437" s="56">
        <v>9397</v>
      </c>
      <c r="M437" s="22" t="s">
        <v>24</v>
      </c>
      <c r="N437" s="56"/>
      <c r="O437" s="22"/>
      <c r="P437" s="56"/>
      <c r="Q437" s="22"/>
      <c r="R437" s="56"/>
      <c r="S437" s="22"/>
      <c r="T437" s="56"/>
      <c r="U437" s="22"/>
      <c r="V437" s="56"/>
      <c r="W437" s="22"/>
      <c r="X437" s="56"/>
      <c r="Y437" s="22"/>
      <c r="Z437" s="60"/>
      <c r="AA437" s="43"/>
      <c r="AB437" s="36">
        <f>D437+F437+H437+J437+L437+N437+P437+R437+T437+V437+X437+Z437</f>
        <v>55478</v>
      </c>
      <c r="AC437" s="25"/>
      <c r="AD437" s="26"/>
    </row>
    <row r="438" spans="1:30" ht="30" customHeight="1" thickBot="1" thickTop="1">
      <c r="A438" s="84"/>
      <c r="B438" s="87"/>
      <c r="C438" s="16" t="s">
        <v>19</v>
      </c>
      <c r="D438" s="62">
        <f>D437-Z410</f>
        <v>1355</v>
      </c>
      <c r="E438" s="27">
        <f>D438/Z410</f>
        <v>0.0975732699647152</v>
      </c>
      <c r="F438" s="62">
        <f>F437-D437</f>
        <v>-2517</v>
      </c>
      <c r="G438" s="27">
        <f>F438/D437</f>
        <v>-0.16513580894895682</v>
      </c>
      <c r="H438" s="62">
        <f>H437-F437</f>
        <v>-4835</v>
      </c>
      <c r="I438" s="27">
        <f>H438/F437</f>
        <v>-0.3799607072691552</v>
      </c>
      <c r="J438" s="62">
        <f>J437-H437</f>
        <v>2334</v>
      </c>
      <c r="K438" s="27">
        <f>J438/H437</f>
        <v>0.29581749049429656</v>
      </c>
      <c r="L438" s="62">
        <f>L437-J437</f>
        <v>-827</v>
      </c>
      <c r="M438" s="27">
        <f>L438/J437</f>
        <v>-0.08088810641627543</v>
      </c>
      <c r="N438" s="54"/>
      <c r="O438" s="39"/>
      <c r="P438" s="54"/>
      <c r="Q438" s="39"/>
      <c r="R438" s="54"/>
      <c r="S438" s="39"/>
      <c r="T438" s="54"/>
      <c r="U438" s="39"/>
      <c r="V438" s="54"/>
      <c r="W438" s="39"/>
      <c r="X438" s="54"/>
      <c r="Y438" s="39"/>
      <c r="Z438" s="59"/>
      <c r="AA438" s="47"/>
      <c r="AB438" s="77"/>
      <c r="AC438" s="78"/>
      <c r="AD438" s="79"/>
    </row>
    <row r="439" spans="1:30" ht="30" customHeight="1" thickBot="1" thickTop="1">
      <c r="A439" s="84"/>
      <c r="B439" s="88"/>
      <c r="C439" s="17" t="s">
        <v>20</v>
      </c>
      <c r="D439" s="55">
        <f>D437-D410</f>
        <v>175</v>
      </c>
      <c r="E439" s="28">
        <f>D439/D410</f>
        <v>0.01161478728346718</v>
      </c>
      <c r="F439" s="55">
        <f>F437-F410</f>
        <v>-247</v>
      </c>
      <c r="G439" s="28">
        <f>F439/F410</f>
        <v>-0.019041011409189023</v>
      </c>
      <c r="H439" s="55">
        <f>H437-H410</f>
        <v>-6042</v>
      </c>
      <c r="I439" s="28">
        <f>H439/H410</f>
        <v>-0.43367786391042207</v>
      </c>
      <c r="J439" s="55">
        <f>J437-J410</f>
        <v>-2419</v>
      </c>
      <c r="K439" s="28">
        <f>J439/J410</f>
        <v>-0.19133117139919323</v>
      </c>
      <c r="L439" s="55">
        <f>L437-L410</f>
        <v>-3663</v>
      </c>
      <c r="M439" s="28">
        <f>L439/L410</f>
        <v>-0.28047473200612555</v>
      </c>
      <c r="N439" s="55"/>
      <c r="O439" s="28"/>
      <c r="P439" s="55"/>
      <c r="Q439" s="28"/>
      <c r="R439" s="55"/>
      <c r="S439" s="28"/>
      <c r="T439" s="55"/>
      <c r="U439" s="28"/>
      <c r="V439" s="55"/>
      <c r="W439" s="28"/>
      <c r="X439" s="55"/>
      <c r="Y439" s="28"/>
      <c r="Z439" s="59"/>
      <c r="AA439" s="47"/>
      <c r="AB439" s="80"/>
      <c r="AC439" s="74"/>
      <c r="AD439" s="3"/>
    </row>
    <row r="440" spans="1:30" ht="30" customHeight="1" thickBot="1" thickTop="1">
      <c r="A440" s="84" t="s">
        <v>9</v>
      </c>
      <c r="B440" s="86" t="s">
        <v>16</v>
      </c>
      <c r="C440" s="19"/>
      <c r="D440" s="57">
        <v>5942</v>
      </c>
      <c r="E440" s="22" t="s">
        <v>24</v>
      </c>
      <c r="F440" s="57">
        <v>5706</v>
      </c>
      <c r="G440" s="22" t="s">
        <v>24</v>
      </c>
      <c r="H440" s="57">
        <v>6648</v>
      </c>
      <c r="I440" s="22" t="s">
        <v>24</v>
      </c>
      <c r="J440" s="57">
        <v>6443</v>
      </c>
      <c r="K440" s="22" t="s">
        <v>24</v>
      </c>
      <c r="L440" s="57">
        <v>6563</v>
      </c>
      <c r="M440" s="22" t="s">
        <v>24</v>
      </c>
      <c r="N440" s="57"/>
      <c r="O440" s="22"/>
      <c r="P440" s="57"/>
      <c r="Q440" s="22"/>
      <c r="R440" s="57"/>
      <c r="S440" s="22"/>
      <c r="T440" s="57"/>
      <c r="U440" s="22"/>
      <c r="V440" s="57"/>
      <c r="W440" s="22"/>
      <c r="X440" s="57"/>
      <c r="Y440" s="22"/>
      <c r="Z440" s="61"/>
      <c r="AA440" s="43"/>
      <c r="AB440" s="36">
        <f>D440+F440+H440+J440+L440+N440+P440+R440+T440+V440+X440+Z440</f>
        <v>31302</v>
      </c>
      <c r="AC440" s="25"/>
      <c r="AD440" s="26"/>
    </row>
    <row r="441" spans="1:30" ht="30" customHeight="1" thickBot="1" thickTop="1">
      <c r="A441" s="84"/>
      <c r="B441" s="87"/>
      <c r="C441" s="20" t="s">
        <v>19</v>
      </c>
      <c r="D441" s="62">
        <f>D440-Z413</f>
        <v>1032</v>
      </c>
      <c r="E441" s="27">
        <f>D441/Z413</f>
        <v>0.21018329938900204</v>
      </c>
      <c r="F441" s="62">
        <f>F440-D440</f>
        <v>-236</v>
      </c>
      <c r="G441" s="27">
        <f>F441/D440</f>
        <v>-0.03971726691349714</v>
      </c>
      <c r="H441" s="62">
        <f>H440-F440</f>
        <v>942</v>
      </c>
      <c r="I441" s="27">
        <f>H441/F440</f>
        <v>0.1650893796004206</v>
      </c>
      <c r="J441" s="62">
        <f>J440-H440</f>
        <v>-205</v>
      </c>
      <c r="K441" s="27">
        <f>J441/H440</f>
        <v>-0.030836341756919374</v>
      </c>
      <c r="L441" s="62">
        <f>L440-J440</f>
        <v>120</v>
      </c>
      <c r="M441" s="27">
        <f>L441/J440</f>
        <v>0.018624864193698586</v>
      </c>
      <c r="N441" s="54"/>
      <c r="O441" s="39"/>
      <c r="P441" s="54"/>
      <c r="Q441" s="39"/>
      <c r="R441" s="54"/>
      <c r="S441" s="39"/>
      <c r="T441" s="54"/>
      <c r="U441" s="39"/>
      <c r="V441" s="54"/>
      <c r="W441" s="39"/>
      <c r="X441" s="54"/>
      <c r="Y441" s="39"/>
      <c r="Z441" s="59"/>
      <c r="AA441" s="47"/>
      <c r="AB441" s="77"/>
      <c r="AC441" s="78"/>
      <c r="AD441" s="79"/>
    </row>
    <row r="442" spans="1:30" ht="30" customHeight="1" thickBot="1" thickTop="1">
      <c r="A442" s="84"/>
      <c r="B442" s="88"/>
      <c r="C442" s="17" t="s">
        <v>20</v>
      </c>
      <c r="D442" s="55">
        <f>D440-D413</f>
        <v>-226</v>
      </c>
      <c r="E442" s="28">
        <f>D442/D413</f>
        <v>-0.036640726329442284</v>
      </c>
      <c r="F442" s="55">
        <f>F440-F413</f>
        <v>-9</v>
      </c>
      <c r="G442" s="28">
        <f>F442/F413</f>
        <v>-0.0015748031496062992</v>
      </c>
      <c r="H442" s="55">
        <f>H440-H413</f>
        <v>357</v>
      </c>
      <c r="I442" s="28">
        <f>H442/H413</f>
        <v>0.05674773485932284</v>
      </c>
      <c r="J442" s="55">
        <f>J440-J413</f>
        <v>-1341</v>
      </c>
      <c r="K442" s="28">
        <f>J442/J413</f>
        <v>-0.17227646454265158</v>
      </c>
      <c r="L442" s="55">
        <f>L440-L413</f>
        <v>180</v>
      </c>
      <c r="M442" s="28">
        <f>L442/L413</f>
        <v>0.028199906000313333</v>
      </c>
      <c r="N442" s="55"/>
      <c r="O442" s="28"/>
      <c r="P442" s="55"/>
      <c r="Q442" s="28"/>
      <c r="R442" s="55"/>
      <c r="S442" s="28"/>
      <c r="T442" s="55"/>
      <c r="U442" s="28"/>
      <c r="V442" s="55"/>
      <c r="W442" s="28"/>
      <c r="X442" s="55"/>
      <c r="Y442" s="28"/>
      <c r="Z442" s="59"/>
      <c r="AA442" s="47"/>
      <c r="AB442" s="80"/>
      <c r="AC442" s="78"/>
      <c r="AD442" s="3"/>
    </row>
    <row r="443" spans="1:30" ht="30" customHeight="1" thickBot="1" thickTop="1">
      <c r="A443" s="84" t="s">
        <v>10</v>
      </c>
      <c r="B443" s="86" t="s">
        <v>17</v>
      </c>
      <c r="C443" s="19"/>
      <c r="D443" s="57">
        <v>2480</v>
      </c>
      <c r="E443" s="22" t="s">
        <v>24</v>
      </c>
      <c r="F443" s="57">
        <v>2721</v>
      </c>
      <c r="G443" s="22" t="s">
        <v>24</v>
      </c>
      <c r="H443" s="57">
        <v>2892</v>
      </c>
      <c r="I443" s="22" t="s">
        <v>24</v>
      </c>
      <c r="J443" s="57">
        <v>3433</v>
      </c>
      <c r="K443" s="22" t="s">
        <v>24</v>
      </c>
      <c r="L443" s="57">
        <v>2488</v>
      </c>
      <c r="M443" s="22" t="s">
        <v>24</v>
      </c>
      <c r="N443" s="57"/>
      <c r="O443" s="22"/>
      <c r="P443" s="57"/>
      <c r="Q443" s="22"/>
      <c r="R443" s="57"/>
      <c r="S443" s="22"/>
      <c r="T443" s="57"/>
      <c r="U443" s="22"/>
      <c r="V443" s="57"/>
      <c r="W443" s="22"/>
      <c r="X443" s="57"/>
      <c r="Y443" s="22"/>
      <c r="Z443" s="61"/>
      <c r="AA443" s="43"/>
      <c r="AB443" s="36">
        <f>D443+F443+H443+J443+L443+N443+P443+R443+T443+V443+X443+Z443</f>
        <v>14014</v>
      </c>
      <c r="AC443" s="25"/>
      <c r="AD443" s="26"/>
    </row>
    <row r="444" spans="1:30" ht="30" customHeight="1" thickBot="1" thickTop="1">
      <c r="A444" s="84"/>
      <c r="B444" s="87"/>
      <c r="C444" s="20" t="s">
        <v>19</v>
      </c>
      <c r="D444" s="62">
        <f>D443-Z416</f>
        <v>-1937</v>
      </c>
      <c r="E444" s="27">
        <f>D444/Z416</f>
        <v>-0.43853294091012</v>
      </c>
      <c r="F444" s="62">
        <f>F443-D443</f>
        <v>241</v>
      </c>
      <c r="G444" s="27">
        <f>F444/D443</f>
        <v>0.09717741935483871</v>
      </c>
      <c r="H444" s="62">
        <f>H443-F443</f>
        <v>171</v>
      </c>
      <c r="I444" s="27">
        <f>H444/F443</f>
        <v>0.06284454244762955</v>
      </c>
      <c r="J444" s="62">
        <f>J443-H443</f>
        <v>541</v>
      </c>
      <c r="K444" s="27">
        <f>J444/H443</f>
        <v>0.18706777316735823</v>
      </c>
      <c r="L444" s="62">
        <f>L443-J443</f>
        <v>-945</v>
      </c>
      <c r="M444" s="27">
        <f>L444/J443</f>
        <v>-0.2752694436353044</v>
      </c>
      <c r="N444" s="54"/>
      <c r="O444" s="39"/>
      <c r="P444" s="54"/>
      <c r="Q444" s="39"/>
      <c r="R444" s="54"/>
      <c r="S444" s="39"/>
      <c r="T444" s="54"/>
      <c r="U444" s="39"/>
      <c r="V444" s="54"/>
      <c r="W444" s="39"/>
      <c r="X444" s="54"/>
      <c r="Y444" s="39"/>
      <c r="Z444" s="59"/>
      <c r="AA444" s="47"/>
      <c r="AB444" s="77"/>
      <c r="AC444" s="78"/>
      <c r="AD444" s="79"/>
    </row>
    <row r="445" spans="1:30" ht="30" customHeight="1" thickBot="1" thickTop="1">
      <c r="A445" s="84"/>
      <c r="B445" s="88"/>
      <c r="C445" s="17" t="s">
        <v>20</v>
      </c>
      <c r="D445" s="55">
        <f>D443-D416</f>
        <v>-1565</v>
      </c>
      <c r="E445" s="28">
        <f>D445/D416</f>
        <v>-0.3868974042027194</v>
      </c>
      <c r="F445" s="55">
        <f>F443-F416</f>
        <v>326</v>
      </c>
      <c r="G445" s="28">
        <f>F445/F416</f>
        <v>0.1361169102296451</v>
      </c>
      <c r="H445" s="55">
        <f>H443-H416</f>
        <v>-46</v>
      </c>
      <c r="I445" s="28">
        <f>H445/H416</f>
        <v>-0.015656909462219197</v>
      </c>
      <c r="J445" s="55">
        <f>J443-J416</f>
        <v>1255</v>
      </c>
      <c r="K445" s="28">
        <f>J445/J416</f>
        <v>0.5762167125803489</v>
      </c>
      <c r="L445" s="55">
        <f>L443-L416</f>
        <v>432</v>
      </c>
      <c r="M445" s="28">
        <f>L445/L416</f>
        <v>0.21011673151750973</v>
      </c>
      <c r="N445" s="55"/>
      <c r="O445" s="28"/>
      <c r="P445" s="55"/>
      <c r="Q445" s="28"/>
      <c r="R445" s="55"/>
      <c r="S445" s="28"/>
      <c r="T445" s="55"/>
      <c r="U445" s="28"/>
      <c r="V445" s="55"/>
      <c r="W445" s="28"/>
      <c r="X445" s="55"/>
      <c r="Y445" s="28"/>
      <c r="Z445" s="59"/>
      <c r="AA445" s="47"/>
      <c r="AB445" s="80"/>
      <c r="AC445" s="74"/>
      <c r="AD445" s="3"/>
    </row>
    <row r="446" spans="1:30" ht="30" customHeight="1" thickBot="1" thickTop="1">
      <c r="A446" s="84" t="s">
        <v>11</v>
      </c>
      <c r="B446" s="86" t="s">
        <v>15</v>
      </c>
      <c r="C446" s="19"/>
      <c r="D446" s="57">
        <v>7661</v>
      </c>
      <c r="E446" s="22" t="s">
        <v>24</v>
      </c>
      <c r="F446" s="57">
        <v>5967</v>
      </c>
      <c r="G446" s="22" t="s">
        <v>24</v>
      </c>
      <c r="H446" s="57">
        <v>5769</v>
      </c>
      <c r="I446" s="22" t="s">
        <v>24</v>
      </c>
      <c r="J446" s="57">
        <v>6271</v>
      </c>
      <c r="K446" s="22" t="s">
        <v>24</v>
      </c>
      <c r="L446" s="57">
        <v>5850</v>
      </c>
      <c r="M446" s="22" t="s">
        <v>24</v>
      </c>
      <c r="N446" s="57"/>
      <c r="O446" s="22"/>
      <c r="P446" s="57"/>
      <c r="Q446" s="22"/>
      <c r="R446" s="57"/>
      <c r="S446" s="22"/>
      <c r="T446" s="57"/>
      <c r="U446" s="22"/>
      <c r="V446" s="57"/>
      <c r="W446" s="22"/>
      <c r="X446" s="57"/>
      <c r="Y446" s="22"/>
      <c r="Z446" s="61"/>
      <c r="AA446" s="43"/>
      <c r="AB446" s="36">
        <f>D446+F446+H446+J446+L446+N446+P446+R446+T446+V446+X446+Z446</f>
        <v>31518</v>
      </c>
      <c r="AC446" s="25"/>
      <c r="AD446" s="26"/>
    </row>
    <row r="447" spans="1:30" ht="30" customHeight="1" thickBot="1" thickTop="1">
      <c r="A447" s="84"/>
      <c r="B447" s="87"/>
      <c r="C447" s="20" t="s">
        <v>19</v>
      </c>
      <c r="D447" s="62">
        <f>D446-Z419</f>
        <v>1100</v>
      </c>
      <c r="E447" s="27">
        <f>D447/Z419</f>
        <v>0.16765736930345984</v>
      </c>
      <c r="F447" s="62">
        <f>F446-D446</f>
        <v>-1694</v>
      </c>
      <c r="G447" s="27">
        <f>F447/D446</f>
        <v>-0.22111995822999608</v>
      </c>
      <c r="H447" s="62">
        <f>H446-F446</f>
        <v>-198</v>
      </c>
      <c r="I447" s="27">
        <f>H447/F446</f>
        <v>-0.033182503770739065</v>
      </c>
      <c r="J447" s="62">
        <f>J446-H446</f>
        <v>502</v>
      </c>
      <c r="K447" s="27">
        <f>J447/H446</f>
        <v>0.08701681400589358</v>
      </c>
      <c r="L447" s="62">
        <f>L446-J446</f>
        <v>-421</v>
      </c>
      <c r="M447" s="27">
        <f>L447/J446</f>
        <v>-0.06713442832084197</v>
      </c>
      <c r="N447" s="54"/>
      <c r="O447" s="39"/>
      <c r="P447" s="54"/>
      <c r="Q447" s="39"/>
      <c r="R447" s="54"/>
      <c r="S447" s="39"/>
      <c r="T447" s="54"/>
      <c r="U447" s="39"/>
      <c r="V447" s="54"/>
      <c r="W447" s="39"/>
      <c r="X447" s="54"/>
      <c r="Y447" s="39"/>
      <c r="Z447" s="59"/>
      <c r="AA447" s="47"/>
      <c r="AB447" s="77"/>
      <c r="AC447" s="83"/>
      <c r="AD447" s="64"/>
    </row>
    <row r="448" spans="1:29" ht="30" customHeight="1" thickBot="1" thickTop="1">
      <c r="A448" s="84"/>
      <c r="B448" s="88"/>
      <c r="C448" s="17" t="s">
        <v>20</v>
      </c>
      <c r="D448" s="55">
        <f>D446-D419</f>
        <v>-126</v>
      </c>
      <c r="E448" s="28">
        <f>D448/D419</f>
        <v>-0.01618081417747528</v>
      </c>
      <c r="F448" s="55">
        <f>F446-F419</f>
        <v>1751</v>
      </c>
      <c r="G448" s="28">
        <f>F448/F419</f>
        <v>0.4153225806451613</v>
      </c>
      <c r="H448" s="55">
        <f>H446-H419</f>
        <v>-1113</v>
      </c>
      <c r="I448" s="28">
        <f>H448/H419</f>
        <v>-0.16172624237140365</v>
      </c>
      <c r="J448" s="55">
        <f>J446-J419</f>
        <v>1746</v>
      </c>
      <c r="K448" s="28">
        <f>J448/J419</f>
        <v>0.3858563535911602</v>
      </c>
      <c r="L448" s="55">
        <f>L446-L419</f>
        <v>11</v>
      </c>
      <c r="M448" s="28">
        <f>L448/L419</f>
        <v>0.001883884226751156</v>
      </c>
      <c r="N448" s="55"/>
      <c r="O448" s="28"/>
      <c r="P448" s="55"/>
      <c r="Q448" s="28"/>
      <c r="R448" s="55"/>
      <c r="S448" s="28"/>
      <c r="T448" s="55"/>
      <c r="U448" s="28"/>
      <c r="V448" s="55"/>
      <c r="W448" s="28"/>
      <c r="X448" s="55"/>
      <c r="Y448" s="28"/>
      <c r="Z448" s="59"/>
      <c r="AA448" s="47"/>
      <c r="AB448" s="82"/>
      <c r="AC448" s="75"/>
    </row>
    <row r="449" spans="1:29" ht="30" customHeight="1" thickBot="1">
      <c r="A449" s="114" t="s">
        <v>12</v>
      </c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6"/>
      <c r="AB449" s="82"/>
      <c r="AC449" s="75"/>
    </row>
    <row r="450" spans="1:30" ht="30" customHeight="1" thickBot="1">
      <c r="A450" s="84" t="s">
        <v>13</v>
      </c>
      <c r="B450" s="86" t="s">
        <v>14</v>
      </c>
      <c r="C450" s="5"/>
      <c r="D450" s="57">
        <v>11830</v>
      </c>
      <c r="E450" s="22" t="s">
        <v>24</v>
      </c>
      <c r="F450" s="57">
        <v>11561</v>
      </c>
      <c r="G450" s="22" t="s">
        <v>24</v>
      </c>
      <c r="H450" s="57">
        <v>11474</v>
      </c>
      <c r="I450" s="22" t="s">
        <v>24</v>
      </c>
      <c r="J450" s="57">
        <v>10731</v>
      </c>
      <c r="K450" s="22" t="s">
        <v>24</v>
      </c>
      <c r="L450" s="57">
        <v>10810</v>
      </c>
      <c r="M450" s="22" t="s">
        <v>24</v>
      </c>
      <c r="N450" s="57"/>
      <c r="O450" s="22"/>
      <c r="P450" s="57"/>
      <c r="Q450" s="22"/>
      <c r="R450" s="57"/>
      <c r="S450" s="22"/>
      <c r="T450" s="57"/>
      <c r="U450" s="22"/>
      <c r="V450" s="57"/>
      <c r="W450" s="22"/>
      <c r="X450" s="57"/>
      <c r="Y450" s="22"/>
      <c r="Z450" s="67"/>
      <c r="AA450" s="68"/>
      <c r="AB450" s="82"/>
      <c r="AC450" s="75"/>
      <c r="AD450" s="75"/>
    </row>
    <row r="451" spans="1:30" ht="30" customHeight="1" thickBot="1" thickTop="1">
      <c r="A451" s="84"/>
      <c r="B451" s="87"/>
      <c r="C451" s="20" t="s">
        <v>19</v>
      </c>
      <c r="D451" s="62">
        <f>D450-Z423</f>
        <v>553</v>
      </c>
      <c r="E451" s="27">
        <f>D451/Z423</f>
        <v>0.04903786468032278</v>
      </c>
      <c r="F451" s="62">
        <f>F450-D450</f>
        <v>-269</v>
      </c>
      <c r="G451" s="27">
        <f>F451/D450</f>
        <v>-0.022738799661876585</v>
      </c>
      <c r="H451" s="62">
        <f>H450-F450</f>
        <v>-87</v>
      </c>
      <c r="I451" s="27">
        <f>H451/F450</f>
        <v>-0.007525300579534642</v>
      </c>
      <c r="J451" s="62">
        <f>J450-H450</f>
        <v>-743</v>
      </c>
      <c r="K451" s="27">
        <f>J451/H450</f>
        <v>-0.06475509848352798</v>
      </c>
      <c r="L451" s="62">
        <f>L450-J450</f>
        <v>79</v>
      </c>
      <c r="M451" s="27">
        <f>L451/J450</f>
        <v>0.0073618488491286925</v>
      </c>
      <c r="N451" s="54"/>
      <c r="O451" s="39"/>
      <c r="P451" s="54"/>
      <c r="Q451" s="39"/>
      <c r="R451" s="54"/>
      <c r="S451" s="39"/>
      <c r="T451" s="54"/>
      <c r="U451" s="39"/>
      <c r="V451" s="54"/>
      <c r="W451" s="39"/>
      <c r="X451" s="54"/>
      <c r="Y451" s="39"/>
      <c r="Z451" s="59"/>
      <c r="AA451" s="47"/>
      <c r="AB451" s="82"/>
      <c r="AC451" s="75"/>
      <c r="AD451" s="75"/>
    </row>
    <row r="452" spans="1:30" ht="30" customHeight="1" thickBot="1">
      <c r="A452" s="84"/>
      <c r="B452" s="88"/>
      <c r="C452" s="17" t="s">
        <v>20</v>
      </c>
      <c r="D452" s="55">
        <f>D450-D423</f>
        <v>914</v>
      </c>
      <c r="E452" s="28">
        <f>D452/D423</f>
        <v>0.08373030414071088</v>
      </c>
      <c r="F452" s="55">
        <f>F450-F423</f>
        <v>108</v>
      </c>
      <c r="G452" s="28">
        <f>F452/F423</f>
        <v>0.009429843709071859</v>
      </c>
      <c r="H452" s="55">
        <f>H450-H423</f>
        <v>422</v>
      </c>
      <c r="I452" s="28">
        <f>H452/H423</f>
        <v>0.03818313427433949</v>
      </c>
      <c r="J452" s="55">
        <f>J450-J423</f>
        <v>183</v>
      </c>
      <c r="K452" s="28">
        <f>J452/J423</f>
        <v>0.017349260523321957</v>
      </c>
      <c r="L452" s="55">
        <f>L450-L423</f>
        <v>446</v>
      </c>
      <c r="M452" s="28">
        <f>L452/L423</f>
        <v>0.04303357776920108</v>
      </c>
      <c r="N452" s="55"/>
      <c r="O452" s="28"/>
      <c r="P452" s="55"/>
      <c r="Q452" s="28"/>
      <c r="R452" s="55"/>
      <c r="S452" s="28"/>
      <c r="T452" s="55"/>
      <c r="U452" s="28"/>
      <c r="V452" s="55"/>
      <c r="W452" s="28"/>
      <c r="X452" s="55"/>
      <c r="Y452" s="28"/>
      <c r="Z452" s="55"/>
      <c r="AA452" s="28"/>
      <c r="AB452" s="82"/>
      <c r="AC452" s="75"/>
      <c r="AD452" s="75"/>
    </row>
  </sheetData>
  <sheetProtection/>
  <mergeCells count="609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A326:A328"/>
    <mergeCell ref="B326:B328"/>
    <mergeCell ref="AB326:AC326"/>
    <mergeCell ref="A329:A331"/>
    <mergeCell ref="B329:B331"/>
    <mergeCell ref="A332:A334"/>
    <mergeCell ref="B332:B334"/>
    <mergeCell ref="R350:S350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D322:AA322"/>
    <mergeCell ref="D323:E323"/>
    <mergeCell ref="C349:C350"/>
    <mergeCell ref="D349:AA349"/>
    <mergeCell ref="AB349:AB351"/>
    <mergeCell ref="AC349:AD350"/>
    <mergeCell ref="D350:E350"/>
    <mergeCell ref="A320:AC320"/>
    <mergeCell ref="A322:A323"/>
    <mergeCell ref="AB322:AB324"/>
    <mergeCell ref="AC322:AD323"/>
    <mergeCell ref="V323:W323"/>
    <mergeCell ref="H350:I350"/>
    <mergeCell ref="X350:Y350"/>
    <mergeCell ref="Z350:AA350"/>
    <mergeCell ref="C351:AA351"/>
    <mergeCell ref="Z352:AA352"/>
    <mergeCell ref="B322:B323"/>
    <mergeCell ref="C322:C323"/>
    <mergeCell ref="A347:AC347"/>
    <mergeCell ref="A349:A350"/>
    <mergeCell ref="B349:B350"/>
    <mergeCell ref="AB352:AD352"/>
    <mergeCell ref="J350:K350"/>
    <mergeCell ref="L350:M350"/>
    <mergeCell ref="N350:O350"/>
    <mergeCell ref="P350:Q350"/>
    <mergeCell ref="T350:U350"/>
    <mergeCell ref="V350:W350"/>
    <mergeCell ref="A353:A355"/>
    <mergeCell ref="B353:B355"/>
    <mergeCell ref="AB353:AC353"/>
    <mergeCell ref="A356:A358"/>
    <mergeCell ref="B356:B358"/>
    <mergeCell ref="A359:A361"/>
    <mergeCell ref="B359:B361"/>
    <mergeCell ref="F431:G431"/>
    <mergeCell ref="H431:I431"/>
    <mergeCell ref="A362:A364"/>
    <mergeCell ref="B362:B364"/>
    <mergeCell ref="A365:A367"/>
    <mergeCell ref="B365:B367"/>
    <mergeCell ref="A368:AA368"/>
    <mergeCell ref="A369:A371"/>
    <mergeCell ref="B369:B371"/>
    <mergeCell ref="F377:G377"/>
    <mergeCell ref="R431:S431"/>
    <mergeCell ref="T431:U431"/>
    <mergeCell ref="A428:AC428"/>
    <mergeCell ref="A430:A431"/>
    <mergeCell ref="B430:B431"/>
    <mergeCell ref="C430:C431"/>
    <mergeCell ref="D430:AA430"/>
    <mergeCell ref="AB430:AB432"/>
    <mergeCell ref="AC430:AD431"/>
    <mergeCell ref="D431:E431"/>
    <mergeCell ref="V431:W431"/>
    <mergeCell ref="X431:Y431"/>
    <mergeCell ref="Z431:AA431"/>
    <mergeCell ref="C432:AA432"/>
    <mergeCell ref="Z433:AA433"/>
    <mergeCell ref="AB433:AD433"/>
    <mergeCell ref="J431:K431"/>
    <mergeCell ref="L431:M431"/>
    <mergeCell ref="N431:O431"/>
    <mergeCell ref="P431:Q431"/>
    <mergeCell ref="A434:A436"/>
    <mergeCell ref="B434:B436"/>
    <mergeCell ref="AB434:AC434"/>
    <mergeCell ref="A437:A439"/>
    <mergeCell ref="B437:B439"/>
    <mergeCell ref="A440:A442"/>
    <mergeCell ref="B440:B442"/>
    <mergeCell ref="A443:A445"/>
    <mergeCell ref="B443:B445"/>
    <mergeCell ref="A446:A448"/>
    <mergeCell ref="B446:B448"/>
    <mergeCell ref="A449:AA449"/>
    <mergeCell ref="A450:A452"/>
    <mergeCell ref="B450:B45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2024-07-16T07:08:33Z</cp:lastPrinted>
  <dcterms:created xsi:type="dcterms:W3CDTF">2009-03-24T11:43:27Z</dcterms:created>
  <dcterms:modified xsi:type="dcterms:W3CDTF">2024-07-16T10:23:55Z</dcterms:modified>
  <cp:category/>
  <cp:version/>
  <cp:contentType/>
  <cp:contentStatus/>
</cp:coreProperties>
</file>