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RS" sheetId="1" r:id="rId1"/>
  </sheets>
  <definedNames/>
  <calcPr fullCalcOnLoad="1"/>
</workbook>
</file>

<file path=xl/sharedStrings.xml><?xml version="1.0" encoding="utf-8"?>
<sst xmlns="http://schemas.openxmlformats.org/spreadsheetml/2006/main" count="1765" uniqueCount="68">
  <si>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</si>
  <si>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</si>
  <si>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</si>
  <si>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</si>
  <si>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</si>
  <si>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</si>
  <si>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</si>
  <si>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</si>
  <si>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</si>
  <si>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</si>
  <si>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</si>
  <si>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</si>
  <si>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</si>
  <si>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</si>
  <si>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</si>
  <si>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</si>
  <si>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</si>
  <si>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</si>
  <si>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</si>
  <si>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</si>
  <si>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</si>
  <si>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</si>
  <si>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</si>
  <si>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</si>
  <si>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</si>
  <si>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</si>
  <si>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</si>
  <si>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</si>
  <si>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</si>
  <si>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</si>
  <si>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</si>
  <si>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</si>
  <si>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</si>
  <si>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</si>
  <si>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</si>
  <si>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</si>
  <si>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</si>
  <si>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</si>
  <si>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</si>
  <si>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</si>
  <si>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</si>
  <si>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</si>
  <si>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</si>
  <si>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</si>
  <si>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</si>
  <si>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</si>
  <si>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</si>
  <si>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</si>
  <si>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</si>
  <si>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</si>
  <si>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</si>
  <si>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</si>
  <si>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</si>
  <si>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</si>
  <si>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</si>
  <si>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</si>
  <si>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</si>
  <si>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</si>
  <si>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</si>
  <si>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</si>
  <si>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</si>
  <si>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</si>
  <si>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</si>
  <si>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</si>
  <si>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</si>
  <si>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</si>
  <si>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</si>
  <si>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- DECEMBAR 2022.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</si>
</sst>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1" fillId="38" borderId="40" xfId="0" applyFont="1" applyFill="1" applyBorder="1" applyAlignment="1">
      <alignment horizontal="center" wrapText="1"/>
    </xf>
    <xf numFmtId="0" fontId="0" fillId="38" borderId="40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8" xfId="0" applyFont="1" applyFill="1" applyBorder="1" applyAlignment="1">
      <alignment wrapText="1"/>
    </xf>
    <xf numFmtId="0" fontId="13" fillId="0" borderId="41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9" fillId="35" borderId="38" xfId="0" applyFont="1" applyFill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9"/>
  <sheetViews>
    <sheetView tabSelected="1" workbookViewId="0" topLeftCell="A371">
      <selection activeCell="AF394" sqref="AF394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0039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6.28125" style="0" customWidth="1"/>
    <col min="10" max="10" width="7.140625" style="0" bestFit="1" customWidth="1"/>
    <col min="11" max="11" width="6.42187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6.140625" style="0" customWidth="1"/>
    <col min="20" max="20" width="7.28125" style="0" bestFit="1" customWidth="1"/>
    <col min="21" max="21" width="6.421875" style="0" customWidth="1"/>
    <col min="22" max="22" width="6.8515625" style="0" bestFit="1" customWidth="1"/>
    <col min="23" max="23" width="6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6.2812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16" t="s">
        <v>42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18" t="s">
        <v>1</v>
      </c>
      <c r="C3" s="133"/>
      <c r="D3" s="130" t="s">
        <v>2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31"/>
      <c r="AB3" s="120" t="s">
        <v>21</v>
      </c>
      <c r="AC3" s="134"/>
      <c r="AD3" s="135"/>
    </row>
    <row r="4" spans="1:30" ht="14.25" thickBot="1" thickTop="1">
      <c r="A4" s="101"/>
      <c r="B4" s="119"/>
      <c r="C4" s="101"/>
      <c r="D4" s="108" t="s">
        <v>4</v>
      </c>
      <c r="E4" s="109"/>
      <c r="F4" s="108" t="s">
        <v>5</v>
      </c>
      <c r="G4" s="109"/>
      <c r="H4" s="108" t="s">
        <v>25</v>
      </c>
      <c r="I4" s="109"/>
      <c r="J4" s="108" t="s">
        <v>26</v>
      </c>
      <c r="K4" s="109"/>
      <c r="L4" s="108" t="s">
        <v>27</v>
      </c>
      <c r="M4" s="109"/>
      <c r="N4" s="108" t="s">
        <v>28</v>
      </c>
      <c r="O4" s="109"/>
      <c r="P4" s="108" t="s">
        <v>29</v>
      </c>
      <c r="Q4" s="109"/>
      <c r="R4" s="108" t="s">
        <v>33</v>
      </c>
      <c r="S4" s="109"/>
      <c r="T4" s="108" t="s">
        <v>34</v>
      </c>
      <c r="U4" s="109"/>
      <c r="V4" s="108" t="s">
        <v>35</v>
      </c>
      <c r="W4" s="109"/>
      <c r="X4" s="108" t="s">
        <v>36</v>
      </c>
      <c r="Y4" s="109"/>
      <c r="Z4" s="110" t="s">
        <v>37</v>
      </c>
      <c r="AA4" s="111"/>
      <c r="AB4" s="121"/>
      <c r="AC4" s="136"/>
      <c r="AD4" s="137"/>
    </row>
    <row r="5" spans="1:30" ht="14.25" thickBot="1" thickTop="1">
      <c r="A5" s="2"/>
      <c r="B5" s="1"/>
      <c r="C5" s="105" t="s">
        <v>32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8"/>
      <c r="AB5" s="122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3"/>
      <c r="AC6" s="114"/>
      <c r="AD6" s="115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6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2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0"/>
      <c r="AC22" s="9"/>
    </row>
    <row r="23" spans="1:29" ht="15.75" thickBot="1">
      <c r="A23" s="119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16" t="s">
        <v>43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18" t="s">
        <v>1</v>
      </c>
      <c r="C30" s="133"/>
      <c r="D30" s="130" t="s">
        <v>3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31"/>
      <c r="AB30" s="120" t="s">
        <v>21</v>
      </c>
      <c r="AC30" s="123" t="s">
        <v>22</v>
      </c>
      <c r="AD30" s="124"/>
    </row>
    <row r="31" spans="1:30" ht="14.25" thickBot="1" thickTop="1">
      <c r="A31" s="101"/>
      <c r="B31" s="119"/>
      <c r="C31" s="101"/>
      <c r="D31" s="108" t="s">
        <v>4</v>
      </c>
      <c r="E31" s="109"/>
      <c r="F31" s="108" t="s">
        <v>5</v>
      </c>
      <c r="G31" s="109"/>
      <c r="H31" s="108" t="s">
        <v>25</v>
      </c>
      <c r="I31" s="109"/>
      <c r="J31" s="108" t="s">
        <v>26</v>
      </c>
      <c r="K31" s="109"/>
      <c r="L31" s="108" t="s">
        <v>27</v>
      </c>
      <c r="M31" s="109"/>
      <c r="N31" s="108" t="s">
        <v>28</v>
      </c>
      <c r="O31" s="109"/>
      <c r="P31" s="108" t="s">
        <v>29</v>
      </c>
      <c r="Q31" s="109"/>
      <c r="R31" s="108" t="s">
        <v>33</v>
      </c>
      <c r="S31" s="109"/>
      <c r="T31" s="108" t="s">
        <v>34</v>
      </c>
      <c r="U31" s="109"/>
      <c r="V31" s="108" t="s">
        <v>35</v>
      </c>
      <c r="W31" s="109"/>
      <c r="X31" s="108" t="s">
        <v>36</v>
      </c>
      <c r="Y31" s="109"/>
      <c r="Z31" s="110" t="s">
        <v>37</v>
      </c>
      <c r="AA31" s="111"/>
      <c r="AB31" s="121"/>
      <c r="AC31" s="125"/>
      <c r="AD31" s="126"/>
    </row>
    <row r="32" spans="1:30" ht="14.25" thickBot="1" thickTop="1">
      <c r="A32" s="2"/>
      <c r="B32" s="1"/>
      <c r="C32" s="105" t="s">
        <v>32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8"/>
      <c r="AB32" s="122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3"/>
      <c r="AC33" s="114"/>
      <c r="AD33" s="115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6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16" t="s">
        <v>45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18" t="s">
        <v>1</v>
      </c>
      <c r="C56" s="133"/>
      <c r="D56" s="130" t="s">
        <v>44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31"/>
      <c r="AB56" s="120" t="s">
        <v>21</v>
      </c>
      <c r="AC56" s="123" t="s">
        <v>22</v>
      </c>
      <c r="AD56" s="124"/>
    </row>
    <row r="57" spans="1:30" ht="16.5" customHeight="1" thickBot="1" thickTop="1">
      <c r="A57" s="101"/>
      <c r="B57" s="119"/>
      <c r="C57" s="101"/>
      <c r="D57" s="108" t="s">
        <v>4</v>
      </c>
      <c r="E57" s="109"/>
      <c r="F57" s="108" t="s">
        <v>5</v>
      </c>
      <c r="G57" s="109"/>
      <c r="H57" s="108" t="s">
        <v>25</v>
      </c>
      <c r="I57" s="109"/>
      <c r="J57" s="108" t="s">
        <v>26</v>
      </c>
      <c r="K57" s="109"/>
      <c r="L57" s="108" t="s">
        <v>27</v>
      </c>
      <c r="M57" s="109"/>
      <c r="N57" s="108" t="s">
        <v>28</v>
      </c>
      <c r="O57" s="109"/>
      <c r="P57" s="108" t="s">
        <v>29</v>
      </c>
      <c r="Q57" s="109"/>
      <c r="R57" s="108" t="s">
        <v>33</v>
      </c>
      <c r="S57" s="109"/>
      <c r="T57" s="108" t="s">
        <v>34</v>
      </c>
      <c r="U57" s="109"/>
      <c r="V57" s="108" t="s">
        <v>35</v>
      </c>
      <c r="W57" s="109"/>
      <c r="X57" s="108" t="s">
        <v>36</v>
      </c>
      <c r="Y57" s="109"/>
      <c r="Z57" s="110" t="s">
        <v>37</v>
      </c>
      <c r="AA57" s="111"/>
      <c r="AB57" s="121"/>
      <c r="AC57" s="125"/>
      <c r="AD57" s="126"/>
    </row>
    <row r="58" spans="1:30" ht="14.25" thickBot="1" thickTop="1">
      <c r="A58" s="2"/>
      <c r="B58" s="1"/>
      <c r="C58" s="105" t="s">
        <v>32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8"/>
      <c r="AB58" s="122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3"/>
      <c r="AC59" s="114"/>
      <c r="AD59" s="115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6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16" t="s">
        <v>47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18" t="s">
        <v>1</v>
      </c>
      <c r="C82" s="133"/>
      <c r="D82" s="130" t="s">
        <v>46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31"/>
      <c r="AB82" s="120" t="s">
        <v>21</v>
      </c>
      <c r="AC82" s="123" t="s">
        <v>22</v>
      </c>
      <c r="AD82" s="124"/>
    </row>
    <row r="83" spans="1:30" ht="24.75" customHeight="1" thickBot="1" thickTop="1">
      <c r="A83" s="101"/>
      <c r="B83" s="119"/>
      <c r="C83" s="101"/>
      <c r="D83" s="108" t="s">
        <v>4</v>
      </c>
      <c r="E83" s="109"/>
      <c r="F83" s="108" t="s">
        <v>5</v>
      </c>
      <c r="G83" s="109"/>
      <c r="H83" s="108" t="s">
        <v>25</v>
      </c>
      <c r="I83" s="109"/>
      <c r="J83" s="108" t="s">
        <v>26</v>
      </c>
      <c r="K83" s="109"/>
      <c r="L83" s="108" t="s">
        <v>27</v>
      </c>
      <c r="M83" s="109"/>
      <c r="N83" s="108" t="s">
        <v>28</v>
      </c>
      <c r="O83" s="109"/>
      <c r="P83" s="108" t="s">
        <v>29</v>
      </c>
      <c r="Q83" s="109"/>
      <c r="R83" s="108" t="s">
        <v>33</v>
      </c>
      <c r="S83" s="109"/>
      <c r="T83" s="108" t="s">
        <v>34</v>
      </c>
      <c r="U83" s="109"/>
      <c r="V83" s="108" t="s">
        <v>35</v>
      </c>
      <c r="W83" s="109"/>
      <c r="X83" s="108" t="s">
        <v>36</v>
      </c>
      <c r="Y83" s="109"/>
      <c r="Z83" s="110" t="s">
        <v>37</v>
      </c>
      <c r="AA83" s="111"/>
      <c r="AB83" s="121"/>
      <c r="AC83" s="125"/>
      <c r="AD83" s="126"/>
    </row>
    <row r="84" spans="1:30" ht="24.75" customHeight="1" thickBot="1" thickTop="1">
      <c r="A84" s="2"/>
      <c r="B84" s="1"/>
      <c r="C84" s="105" t="s">
        <v>32</v>
      </c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8"/>
      <c r="AB84" s="122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3"/>
      <c r="AC85" s="114"/>
      <c r="AD85" s="115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6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16" t="s">
        <v>49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18" t="s">
        <v>1</v>
      </c>
      <c r="C108" s="133"/>
      <c r="D108" s="130" t="s">
        <v>48</v>
      </c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31"/>
      <c r="AB108" s="120" t="s">
        <v>21</v>
      </c>
      <c r="AC108" s="123" t="s">
        <v>22</v>
      </c>
      <c r="AD108" s="124"/>
    </row>
    <row r="109" spans="1:30" ht="18.75" customHeight="1" thickBot="1" thickTop="1">
      <c r="A109" s="101"/>
      <c r="B109" s="119"/>
      <c r="C109" s="101"/>
      <c r="D109" s="108" t="s">
        <v>4</v>
      </c>
      <c r="E109" s="109"/>
      <c r="F109" s="108" t="s">
        <v>5</v>
      </c>
      <c r="G109" s="109"/>
      <c r="H109" s="108" t="s">
        <v>25</v>
      </c>
      <c r="I109" s="109"/>
      <c r="J109" s="108" t="s">
        <v>26</v>
      </c>
      <c r="K109" s="109"/>
      <c r="L109" s="108" t="s">
        <v>27</v>
      </c>
      <c r="M109" s="109"/>
      <c r="N109" s="108" t="s">
        <v>28</v>
      </c>
      <c r="O109" s="109"/>
      <c r="P109" s="108" t="s">
        <v>29</v>
      </c>
      <c r="Q109" s="109"/>
      <c r="R109" s="108" t="s">
        <v>33</v>
      </c>
      <c r="S109" s="109"/>
      <c r="T109" s="108" t="s">
        <v>34</v>
      </c>
      <c r="U109" s="109"/>
      <c r="V109" s="108" t="s">
        <v>35</v>
      </c>
      <c r="W109" s="109"/>
      <c r="X109" s="108" t="s">
        <v>36</v>
      </c>
      <c r="Y109" s="109"/>
      <c r="Z109" s="110" t="s">
        <v>37</v>
      </c>
      <c r="AA109" s="111"/>
      <c r="AB109" s="121"/>
      <c r="AC109" s="125"/>
      <c r="AD109" s="126"/>
    </row>
    <row r="110" spans="1:30" ht="17.25" customHeight="1" thickBot="1" thickTop="1">
      <c r="A110" s="2"/>
      <c r="B110" s="1"/>
      <c r="C110" s="105" t="s">
        <v>32</v>
      </c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8"/>
      <c r="AB110" s="122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3"/>
      <c r="AC111" s="114"/>
      <c r="AD111" s="115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6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16" t="s">
        <v>51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18" t="s">
        <v>1</v>
      </c>
      <c r="C134" s="133"/>
      <c r="D134" s="130" t="s">
        <v>50</v>
      </c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31"/>
      <c r="AB134" s="120" t="s">
        <v>21</v>
      </c>
      <c r="AC134" s="123" t="s">
        <v>22</v>
      </c>
      <c r="AD134" s="124"/>
    </row>
    <row r="135" spans="1:30" ht="24.75" customHeight="1" thickBot="1" thickTop="1">
      <c r="A135" s="101"/>
      <c r="B135" s="119"/>
      <c r="C135" s="101"/>
      <c r="D135" s="108" t="s">
        <v>4</v>
      </c>
      <c r="E135" s="109"/>
      <c r="F135" s="108" t="s">
        <v>5</v>
      </c>
      <c r="G135" s="109"/>
      <c r="H135" s="108" t="s">
        <v>25</v>
      </c>
      <c r="I135" s="109"/>
      <c r="J135" s="108" t="s">
        <v>26</v>
      </c>
      <c r="K135" s="109"/>
      <c r="L135" s="108" t="s">
        <v>27</v>
      </c>
      <c r="M135" s="109"/>
      <c r="N135" s="108" t="s">
        <v>28</v>
      </c>
      <c r="O135" s="109"/>
      <c r="P135" s="108" t="s">
        <v>29</v>
      </c>
      <c r="Q135" s="109"/>
      <c r="R135" s="108" t="s">
        <v>33</v>
      </c>
      <c r="S135" s="109"/>
      <c r="T135" s="108" t="s">
        <v>34</v>
      </c>
      <c r="U135" s="109"/>
      <c r="V135" s="108" t="s">
        <v>35</v>
      </c>
      <c r="W135" s="109"/>
      <c r="X135" s="108" t="s">
        <v>36</v>
      </c>
      <c r="Y135" s="109"/>
      <c r="Z135" s="110" t="s">
        <v>37</v>
      </c>
      <c r="AA135" s="111"/>
      <c r="AB135" s="121"/>
      <c r="AC135" s="125"/>
      <c r="AD135" s="126"/>
    </row>
    <row r="136" spans="1:30" ht="22.5" customHeight="1" thickBot="1" thickTop="1">
      <c r="A136" s="2"/>
      <c r="B136" s="1"/>
      <c r="C136" s="105" t="s">
        <v>32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8"/>
      <c r="AB136" s="122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3"/>
      <c r="AC137" s="114"/>
      <c r="AD137" s="115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6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16" t="s">
        <v>53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18" t="s">
        <v>1</v>
      </c>
      <c r="C160" s="133"/>
      <c r="D160" s="130" t="s">
        <v>52</v>
      </c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31"/>
      <c r="AB160" s="120" t="s">
        <v>21</v>
      </c>
      <c r="AC160" s="123" t="s">
        <v>22</v>
      </c>
      <c r="AD160" s="124"/>
    </row>
    <row r="161" spans="1:30" ht="20.25" customHeight="1" thickBot="1" thickTop="1">
      <c r="A161" s="101"/>
      <c r="B161" s="119"/>
      <c r="C161" s="101"/>
      <c r="D161" s="108" t="s">
        <v>4</v>
      </c>
      <c r="E161" s="109"/>
      <c r="F161" s="108" t="s">
        <v>5</v>
      </c>
      <c r="G161" s="109"/>
      <c r="H161" s="108" t="s">
        <v>25</v>
      </c>
      <c r="I161" s="109"/>
      <c r="J161" s="108" t="s">
        <v>26</v>
      </c>
      <c r="K161" s="109"/>
      <c r="L161" s="108" t="s">
        <v>27</v>
      </c>
      <c r="M161" s="109"/>
      <c r="N161" s="108" t="s">
        <v>28</v>
      </c>
      <c r="O161" s="109"/>
      <c r="P161" s="108" t="s">
        <v>29</v>
      </c>
      <c r="Q161" s="109"/>
      <c r="R161" s="108" t="s">
        <v>33</v>
      </c>
      <c r="S161" s="109"/>
      <c r="T161" s="108" t="s">
        <v>34</v>
      </c>
      <c r="U161" s="109"/>
      <c r="V161" s="108" t="s">
        <v>35</v>
      </c>
      <c r="W161" s="109"/>
      <c r="X161" s="108" t="s">
        <v>36</v>
      </c>
      <c r="Y161" s="109"/>
      <c r="Z161" s="110" t="s">
        <v>37</v>
      </c>
      <c r="AA161" s="111"/>
      <c r="AB161" s="121"/>
      <c r="AC161" s="125"/>
      <c r="AD161" s="126"/>
    </row>
    <row r="162" spans="1:30" ht="19.5" customHeight="1" thickBot="1" thickTop="1">
      <c r="A162" s="2"/>
      <c r="B162" s="1"/>
      <c r="C162" s="105" t="s">
        <v>32</v>
      </c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8"/>
      <c r="AB162" s="122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3"/>
      <c r="AC163" s="114"/>
      <c r="AD163" s="115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6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16" t="s">
        <v>55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18" t="s">
        <v>1</v>
      </c>
      <c r="C186" s="133"/>
      <c r="D186" s="130" t="s">
        <v>54</v>
      </c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31"/>
      <c r="AB186" s="120" t="s">
        <v>21</v>
      </c>
      <c r="AC186" s="123" t="s">
        <v>22</v>
      </c>
      <c r="AD186" s="124"/>
    </row>
    <row r="187" spans="1:30" ht="16.5" customHeight="1" thickBot="1" thickTop="1">
      <c r="A187" s="101"/>
      <c r="B187" s="119"/>
      <c r="C187" s="101"/>
      <c r="D187" s="108" t="s">
        <v>4</v>
      </c>
      <c r="E187" s="109"/>
      <c r="F187" s="108" t="s">
        <v>5</v>
      </c>
      <c r="G187" s="109"/>
      <c r="H187" s="108" t="s">
        <v>25</v>
      </c>
      <c r="I187" s="109"/>
      <c r="J187" s="108" t="s">
        <v>26</v>
      </c>
      <c r="K187" s="109"/>
      <c r="L187" s="108" t="s">
        <v>27</v>
      </c>
      <c r="M187" s="109"/>
      <c r="N187" s="108" t="s">
        <v>28</v>
      </c>
      <c r="O187" s="109"/>
      <c r="P187" s="108" t="s">
        <v>29</v>
      </c>
      <c r="Q187" s="109"/>
      <c r="R187" s="108" t="s">
        <v>33</v>
      </c>
      <c r="S187" s="109"/>
      <c r="T187" s="108" t="s">
        <v>34</v>
      </c>
      <c r="U187" s="109"/>
      <c r="V187" s="108" t="s">
        <v>35</v>
      </c>
      <c r="W187" s="109"/>
      <c r="X187" s="108" t="s">
        <v>36</v>
      </c>
      <c r="Y187" s="109"/>
      <c r="Z187" s="110" t="s">
        <v>37</v>
      </c>
      <c r="AA187" s="111"/>
      <c r="AB187" s="121"/>
      <c r="AC187" s="125"/>
      <c r="AD187" s="126"/>
    </row>
    <row r="188" spans="1:30" ht="16.5" customHeight="1" thickBot="1" thickTop="1">
      <c r="A188" s="2"/>
      <c r="B188" s="1"/>
      <c r="C188" s="105" t="s">
        <v>32</v>
      </c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8"/>
      <c r="AB188" s="122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3"/>
      <c r="AC189" s="114"/>
      <c r="AD189" s="115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6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16" t="s">
        <v>55</v>
      </c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18" t="s">
        <v>1</v>
      </c>
      <c r="C213" s="133"/>
      <c r="D213" s="130" t="s">
        <v>54</v>
      </c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31"/>
      <c r="AB213" s="120" t="s">
        <v>21</v>
      </c>
      <c r="AC213" s="123" t="s">
        <v>22</v>
      </c>
      <c r="AD213" s="124"/>
    </row>
    <row r="214" spans="1:30" ht="25.5" customHeight="1" thickBot="1" thickTop="1">
      <c r="A214" s="101"/>
      <c r="B214" s="119"/>
      <c r="C214" s="101"/>
      <c r="D214" s="108" t="s">
        <v>4</v>
      </c>
      <c r="E214" s="109"/>
      <c r="F214" s="108" t="s">
        <v>5</v>
      </c>
      <c r="G214" s="109"/>
      <c r="H214" s="108" t="s">
        <v>25</v>
      </c>
      <c r="I214" s="109"/>
      <c r="J214" s="108" t="s">
        <v>26</v>
      </c>
      <c r="K214" s="109"/>
      <c r="L214" s="108" t="s">
        <v>27</v>
      </c>
      <c r="M214" s="109"/>
      <c r="N214" s="108" t="s">
        <v>28</v>
      </c>
      <c r="O214" s="109"/>
      <c r="P214" s="108" t="s">
        <v>29</v>
      </c>
      <c r="Q214" s="109"/>
      <c r="R214" s="108" t="s">
        <v>33</v>
      </c>
      <c r="S214" s="109"/>
      <c r="T214" s="108" t="s">
        <v>34</v>
      </c>
      <c r="U214" s="109"/>
      <c r="V214" s="108" t="s">
        <v>35</v>
      </c>
      <c r="W214" s="109"/>
      <c r="X214" s="108" t="s">
        <v>36</v>
      </c>
      <c r="Y214" s="109"/>
      <c r="Z214" s="110" t="s">
        <v>37</v>
      </c>
      <c r="AA214" s="111"/>
      <c r="AB214" s="121"/>
      <c r="AC214" s="125"/>
      <c r="AD214" s="126"/>
    </row>
    <row r="215" spans="1:30" ht="24" customHeight="1" thickBot="1" thickTop="1">
      <c r="A215" s="2"/>
      <c r="B215" s="1"/>
      <c r="C215" s="105" t="s">
        <v>32</v>
      </c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8"/>
      <c r="AB215" s="122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3"/>
      <c r="AC216" s="114"/>
      <c r="AD216" s="115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6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16" t="s">
        <v>57</v>
      </c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18" t="s">
        <v>1</v>
      </c>
      <c r="C240" s="133"/>
      <c r="D240" s="130" t="s">
        <v>56</v>
      </c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31"/>
      <c r="AB240" s="120" t="s">
        <v>21</v>
      </c>
      <c r="AC240" s="123" t="s">
        <v>22</v>
      </c>
      <c r="AD240" s="124"/>
    </row>
    <row r="241" spans="1:30" ht="19.5" customHeight="1" thickBot="1" thickTop="1">
      <c r="A241" s="101"/>
      <c r="B241" s="119"/>
      <c r="C241" s="101"/>
      <c r="D241" s="108" t="s">
        <v>4</v>
      </c>
      <c r="E241" s="109"/>
      <c r="F241" s="108" t="s">
        <v>5</v>
      </c>
      <c r="G241" s="109"/>
      <c r="H241" s="108" t="s">
        <v>25</v>
      </c>
      <c r="I241" s="109"/>
      <c r="J241" s="108" t="s">
        <v>26</v>
      </c>
      <c r="K241" s="109"/>
      <c r="L241" s="108" t="s">
        <v>27</v>
      </c>
      <c r="M241" s="109"/>
      <c r="N241" s="108" t="s">
        <v>28</v>
      </c>
      <c r="O241" s="109"/>
      <c r="P241" s="108" t="s">
        <v>29</v>
      </c>
      <c r="Q241" s="109"/>
      <c r="R241" s="108" t="s">
        <v>33</v>
      </c>
      <c r="S241" s="109"/>
      <c r="T241" s="108" t="s">
        <v>34</v>
      </c>
      <c r="U241" s="109"/>
      <c r="V241" s="108" t="s">
        <v>35</v>
      </c>
      <c r="W241" s="109"/>
      <c r="X241" s="108" t="s">
        <v>36</v>
      </c>
      <c r="Y241" s="109"/>
      <c r="Z241" s="110" t="s">
        <v>37</v>
      </c>
      <c r="AA241" s="111"/>
      <c r="AB241" s="121"/>
      <c r="AC241" s="125"/>
      <c r="AD241" s="126"/>
    </row>
    <row r="242" spans="1:30" ht="19.5" customHeight="1" thickBot="1" thickTop="1">
      <c r="A242" s="2"/>
      <c r="B242" s="1"/>
      <c r="C242" s="105" t="s">
        <v>32</v>
      </c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8"/>
      <c r="AB242" s="122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3"/>
      <c r="AC243" s="114"/>
      <c r="AD243" s="115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6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16" t="s">
        <v>59</v>
      </c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18" t="s">
        <v>1</v>
      </c>
      <c r="C267" s="133"/>
      <c r="D267" s="130" t="s">
        <v>58</v>
      </c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31"/>
      <c r="AB267" s="120" t="s">
        <v>21</v>
      </c>
      <c r="AC267" s="123" t="s">
        <v>22</v>
      </c>
      <c r="AD267" s="124"/>
    </row>
    <row r="268" spans="1:30" ht="21" customHeight="1" thickBot="1" thickTop="1">
      <c r="A268" s="101"/>
      <c r="B268" s="119"/>
      <c r="C268" s="101"/>
      <c r="D268" s="108" t="s">
        <v>4</v>
      </c>
      <c r="E268" s="109"/>
      <c r="F268" s="108" t="s">
        <v>5</v>
      </c>
      <c r="G268" s="109"/>
      <c r="H268" s="108" t="s">
        <v>25</v>
      </c>
      <c r="I268" s="109"/>
      <c r="J268" s="108" t="s">
        <v>26</v>
      </c>
      <c r="K268" s="109"/>
      <c r="L268" s="108" t="s">
        <v>27</v>
      </c>
      <c r="M268" s="109"/>
      <c r="N268" s="108" t="s">
        <v>28</v>
      </c>
      <c r="O268" s="109"/>
      <c r="P268" s="108" t="s">
        <v>29</v>
      </c>
      <c r="Q268" s="109"/>
      <c r="R268" s="108" t="s">
        <v>33</v>
      </c>
      <c r="S268" s="109"/>
      <c r="T268" s="108" t="s">
        <v>34</v>
      </c>
      <c r="U268" s="109"/>
      <c r="V268" s="108" t="s">
        <v>35</v>
      </c>
      <c r="W268" s="109"/>
      <c r="X268" s="108" t="s">
        <v>36</v>
      </c>
      <c r="Y268" s="109"/>
      <c r="Z268" s="110" t="s">
        <v>37</v>
      </c>
      <c r="AA268" s="111"/>
      <c r="AB268" s="121"/>
      <c r="AC268" s="125"/>
      <c r="AD268" s="126"/>
    </row>
    <row r="269" spans="1:30" ht="20.25" customHeight="1" thickBot="1" thickTop="1">
      <c r="A269" s="2"/>
      <c r="B269" s="1"/>
      <c r="C269" s="105" t="s">
        <v>32</v>
      </c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8"/>
      <c r="AB269" s="122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3"/>
      <c r="AC270" s="114"/>
      <c r="AD270" s="115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6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16" t="s">
        <v>61</v>
      </c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18" t="s">
        <v>1</v>
      </c>
      <c r="C294" s="133"/>
      <c r="D294" s="130" t="s">
        <v>60</v>
      </c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31"/>
      <c r="AB294" s="120" t="s">
        <v>21</v>
      </c>
      <c r="AC294" s="123" t="s">
        <v>22</v>
      </c>
      <c r="AD294" s="124"/>
    </row>
    <row r="295" spans="1:30" ht="21.75" customHeight="1" thickBot="1" thickTop="1">
      <c r="A295" s="101"/>
      <c r="B295" s="119"/>
      <c r="C295" s="101"/>
      <c r="D295" s="108" t="s">
        <v>4</v>
      </c>
      <c r="E295" s="109"/>
      <c r="F295" s="108" t="s">
        <v>5</v>
      </c>
      <c r="G295" s="109"/>
      <c r="H295" s="108" t="s">
        <v>25</v>
      </c>
      <c r="I295" s="109"/>
      <c r="J295" s="108" t="s">
        <v>26</v>
      </c>
      <c r="K295" s="109"/>
      <c r="L295" s="108" t="s">
        <v>27</v>
      </c>
      <c r="M295" s="109"/>
      <c r="N295" s="108" t="s">
        <v>28</v>
      </c>
      <c r="O295" s="109"/>
      <c r="P295" s="108" t="s">
        <v>29</v>
      </c>
      <c r="Q295" s="109"/>
      <c r="R295" s="108" t="s">
        <v>33</v>
      </c>
      <c r="S295" s="109"/>
      <c r="T295" s="108" t="s">
        <v>34</v>
      </c>
      <c r="U295" s="109"/>
      <c r="V295" s="108" t="s">
        <v>35</v>
      </c>
      <c r="W295" s="109"/>
      <c r="X295" s="108" t="s">
        <v>36</v>
      </c>
      <c r="Y295" s="109"/>
      <c r="Z295" s="110" t="s">
        <v>37</v>
      </c>
      <c r="AA295" s="111"/>
      <c r="AB295" s="121"/>
      <c r="AC295" s="125"/>
      <c r="AD295" s="126"/>
    </row>
    <row r="296" spans="1:30" ht="21" customHeight="1" thickBot="1" thickTop="1">
      <c r="A296" s="2"/>
      <c r="B296" s="1"/>
      <c r="C296" s="105" t="s">
        <v>32</v>
      </c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8"/>
      <c r="AB296" s="122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3"/>
      <c r="AC297" s="114"/>
      <c r="AD297" s="115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6"/>
      <c r="AC298" s="107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16" t="s">
        <v>63</v>
      </c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18" t="s">
        <v>1</v>
      </c>
      <c r="C321" s="133"/>
      <c r="D321" s="130" t="s">
        <v>62</v>
      </c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31"/>
      <c r="AB321" s="120" t="s">
        <v>21</v>
      </c>
      <c r="AC321" s="123" t="s">
        <v>22</v>
      </c>
      <c r="AD321" s="124"/>
    </row>
    <row r="322" spans="1:30" ht="24" customHeight="1" thickBot="1" thickTop="1">
      <c r="A322" s="101"/>
      <c r="B322" s="119"/>
      <c r="C322" s="101"/>
      <c r="D322" s="108" t="s">
        <v>4</v>
      </c>
      <c r="E322" s="109"/>
      <c r="F322" s="108" t="s">
        <v>5</v>
      </c>
      <c r="G322" s="109"/>
      <c r="H322" s="108" t="s">
        <v>25</v>
      </c>
      <c r="I322" s="109"/>
      <c r="J322" s="108" t="s">
        <v>26</v>
      </c>
      <c r="K322" s="109"/>
      <c r="L322" s="108" t="s">
        <v>27</v>
      </c>
      <c r="M322" s="109"/>
      <c r="N322" s="108" t="s">
        <v>28</v>
      </c>
      <c r="O322" s="109"/>
      <c r="P322" s="108" t="s">
        <v>29</v>
      </c>
      <c r="Q322" s="109"/>
      <c r="R322" s="108" t="s">
        <v>33</v>
      </c>
      <c r="S322" s="109"/>
      <c r="T322" s="108" t="s">
        <v>34</v>
      </c>
      <c r="U322" s="109"/>
      <c r="V322" s="108" t="s">
        <v>35</v>
      </c>
      <c r="W322" s="109"/>
      <c r="X322" s="108" t="s">
        <v>36</v>
      </c>
      <c r="Y322" s="109"/>
      <c r="Z322" s="110" t="s">
        <v>37</v>
      </c>
      <c r="AA322" s="111"/>
      <c r="AB322" s="121"/>
      <c r="AC322" s="125"/>
      <c r="AD322" s="126"/>
    </row>
    <row r="323" spans="1:30" ht="20.25" customHeight="1" thickBot="1" thickTop="1">
      <c r="A323" s="2"/>
      <c r="B323" s="1"/>
      <c r="C323" s="105" t="s">
        <v>32</v>
      </c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8"/>
      <c r="AB323" s="122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3"/>
      <c r="AC324" s="114"/>
      <c r="AD324" s="115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6"/>
      <c r="AC325" s="107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AB328-D328-F328-H328-J328-L328-N328-P328-R328-T328-V328-X328</f>
        <v>3712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AB331-D331-F331-H331-J331-L331-N331-P331-R331-T331-V331-X331</f>
        <v>2238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AB334-D334-F334-H334-J334-L334-N334-P334-R334-T334-V334-X334</f>
        <v>830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AB337-D337-F337-H337-J337-L337-N337-P337-R337-T337-V337-X337</f>
        <v>3001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16" t="s">
        <v>65</v>
      </c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18" t="s">
        <v>1</v>
      </c>
      <c r="C348" s="133"/>
      <c r="D348" s="130" t="s">
        <v>64</v>
      </c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31"/>
      <c r="AB348" s="120" t="s">
        <v>21</v>
      </c>
      <c r="AC348" s="123" t="s">
        <v>22</v>
      </c>
      <c r="AD348" s="124"/>
    </row>
    <row r="349" spans="1:30" ht="27.75" customHeight="1" thickBot="1" thickTop="1">
      <c r="A349" s="101"/>
      <c r="B349" s="119"/>
      <c r="C349" s="101"/>
      <c r="D349" s="108" t="s">
        <v>4</v>
      </c>
      <c r="E349" s="109"/>
      <c r="F349" s="108" t="s">
        <v>5</v>
      </c>
      <c r="G349" s="109"/>
      <c r="H349" s="108" t="s">
        <v>25</v>
      </c>
      <c r="I349" s="109"/>
      <c r="J349" s="108" t="s">
        <v>26</v>
      </c>
      <c r="K349" s="109"/>
      <c r="L349" s="108" t="s">
        <v>27</v>
      </c>
      <c r="M349" s="109"/>
      <c r="N349" s="108" t="s">
        <v>28</v>
      </c>
      <c r="O349" s="109"/>
      <c r="P349" s="108" t="s">
        <v>29</v>
      </c>
      <c r="Q349" s="109"/>
      <c r="R349" s="108" t="s">
        <v>33</v>
      </c>
      <c r="S349" s="109"/>
      <c r="T349" s="108" t="s">
        <v>34</v>
      </c>
      <c r="U349" s="109"/>
      <c r="V349" s="108" t="s">
        <v>35</v>
      </c>
      <c r="W349" s="109"/>
      <c r="X349" s="108" t="s">
        <v>36</v>
      </c>
      <c r="Y349" s="109"/>
      <c r="Z349" s="110" t="s">
        <v>37</v>
      </c>
      <c r="AA349" s="111"/>
      <c r="AB349" s="121"/>
      <c r="AC349" s="125"/>
      <c r="AD349" s="126"/>
    </row>
    <row r="350" spans="1:30" ht="27.75" customHeight="1" thickBot="1" thickTop="1">
      <c r="A350" s="2"/>
      <c r="B350" s="1"/>
      <c r="C350" s="105" t="s">
        <v>32</v>
      </c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8"/>
      <c r="AB350" s="122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3"/>
      <c r="AC351" s="114"/>
      <c r="AD351" s="115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06"/>
      <c r="AC352" s="107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AB355-D355-F355-H355-J355-L355-N355-P355-R355-T355-V355-X355</f>
        <v>3474</v>
      </c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AB358-D358-F358-H358-J358-L358-N358-P358-R358-T358-V358-X358</f>
        <v>2022</v>
      </c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6">
        <f>AB361-D361-F361-H361-J361-L361-N361-P361-R361-T361-V361-X361</f>
        <v>951</v>
      </c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6">
        <f>AB364-D364-F364-H364-J364-L364-N364-P364-R364-T364-V364-X364</f>
        <v>2771</v>
      </c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30" t="s">
        <v>12</v>
      </c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16" t="s">
        <v>67</v>
      </c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01" t="s">
        <v>0</v>
      </c>
      <c r="B375" s="118" t="s">
        <v>1</v>
      </c>
      <c r="C375" s="133"/>
      <c r="D375" s="130" t="s">
        <v>66</v>
      </c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  <c r="AA375" s="131"/>
      <c r="AB375" s="120" t="s">
        <v>21</v>
      </c>
      <c r="AC375" s="123" t="s">
        <v>22</v>
      </c>
      <c r="AD375" s="124"/>
    </row>
    <row r="376" spans="1:30" ht="23.25" customHeight="1" thickBot="1" thickTop="1">
      <c r="A376" s="101"/>
      <c r="B376" s="119"/>
      <c r="C376" s="101"/>
      <c r="D376" s="108" t="s">
        <v>4</v>
      </c>
      <c r="E376" s="109"/>
      <c r="F376" s="108" t="s">
        <v>5</v>
      </c>
      <c r="G376" s="109"/>
      <c r="H376" s="108" t="s">
        <v>25</v>
      </c>
      <c r="I376" s="109"/>
      <c r="J376" s="108" t="s">
        <v>26</v>
      </c>
      <c r="K376" s="109"/>
      <c r="L376" s="108" t="s">
        <v>27</v>
      </c>
      <c r="M376" s="109"/>
      <c r="N376" s="108" t="s">
        <v>28</v>
      </c>
      <c r="O376" s="109"/>
      <c r="P376" s="108" t="s">
        <v>29</v>
      </c>
      <c r="Q376" s="109"/>
      <c r="R376" s="108" t="s">
        <v>33</v>
      </c>
      <c r="S376" s="109"/>
      <c r="T376" s="108" t="s">
        <v>34</v>
      </c>
      <c r="U376" s="109"/>
      <c r="V376" s="108" t="s">
        <v>35</v>
      </c>
      <c r="W376" s="109"/>
      <c r="X376" s="108" t="s">
        <v>36</v>
      </c>
      <c r="Y376" s="109"/>
      <c r="Z376" s="110" t="s">
        <v>37</v>
      </c>
      <c r="AA376" s="111"/>
      <c r="AB376" s="121"/>
      <c r="AC376" s="125"/>
      <c r="AD376" s="126"/>
    </row>
    <row r="377" spans="1:30" ht="14.25" thickBot="1" thickTop="1">
      <c r="A377" s="2"/>
      <c r="B377" s="1"/>
      <c r="C377" s="105" t="s">
        <v>32</v>
      </c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8"/>
      <c r="AB377" s="122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13"/>
      <c r="AC378" s="114"/>
      <c r="AD378" s="115"/>
    </row>
    <row r="379" spans="1:30" ht="27.75" customHeight="1" thickBot="1" thickTop="1">
      <c r="A379" s="101" t="s">
        <v>6</v>
      </c>
      <c r="B379" s="102" t="s">
        <v>7</v>
      </c>
      <c r="C379" s="7"/>
      <c r="D379" s="59">
        <v>70845</v>
      </c>
      <c r="E379" s="22" t="s">
        <v>24</v>
      </c>
      <c r="F379" s="59">
        <v>71927</v>
      </c>
      <c r="G379" s="22" t="s">
        <v>24</v>
      </c>
      <c r="H379" s="59">
        <v>71121</v>
      </c>
      <c r="I379" s="22" t="s">
        <v>24</v>
      </c>
      <c r="J379" s="59">
        <v>69684</v>
      </c>
      <c r="K379" s="22" t="s">
        <v>24</v>
      </c>
      <c r="L379" s="59">
        <v>68548</v>
      </c>
      <c r="M379" s="22" t="s">
        <v>24</v>
      </c>
      <c r="N379" s="59">
        <v>67229</v>
      </c>
      <c r="O379" s="22" t="s">
        <v>24</v>
      </c>
      <c r="P379" s="59">
        <v>66263</v>
      </c>
      <c r="Q379" s="22" t="s">
        <v>24</v>
      </c>
      <c r="R379" s="59">
        <v>65300</v>
      </c>
      <c r="S379" s="22" t="s">
        <v>24</v>
      </c>
      <c r="T379" s="59">
        <v>66504</v>
      </c>
      <c r="U379" s="22" t="s">
        <v>24</v>
      </c>
      <c r="V379" s="59">
        <v>66259</v>
      </c>
      <c r="W379" s="22" t="s">
        <v>24</v>
      </c>
      <c r="X379" s="59">
        <v>64968</v>
      </c>
      <c r="Y379" s="22" t="s">
        <v>24</v>
      </c>
      <c r="Z379" s="65">
        <v>64295</v>
      </c>
      <c r="AA379" s="43" t="s">
        <v>24</v>
      </c>
      <c r="AB379" s="106"/>
      <c r="AC379" s="107"/>
      <c r="AD379" s="51"/>
    </row>
    <row r="380" spans="1:30" ht="27.75" customHeight="1" thickBot="1" thickTop="1">
      <c r="A380" s="101"/>
      <c r="B380" s="103"/>
      <c r="C380" s="17" t="s">
        <v>19</v>
      </c>
      <c r="D380" s="69">
        <f>D379-Z352</f>
        <v>858</v>
      </c>
      <c r="E380" s="28">
        <f>D380/Z352</f>
        <v>0.01225941960649835</v>
      </c>
      <c r="F380" s="69">
        <f>F379-D379</f>
        <v>1082</v>
      </c>
      <c r="G380" s="28">
        <f>F380/D379</f>
        <v>0.015272778601171572</v>
      </c>
      <c r="H380" s="69">
        <f>H379-F379</f>
        <v>-806</v>
      </c>
      <c r="I380" s="28">
        <f>H380/F379</f>
        <v>-0.011205805886523836</v>
      </c>
      <c r="J380" s="69">
        <f>J379-H379</f>
        <v>-1437</v>
      </c>
      <c r="K380" s="28">
        <f>J380/H379</f>
        <v>-0.020205002741806217</v>
      </c>
      <c r="L380" s="69">
        <f>L379-J379</f>
        <v>-1136</v>
      </c>
      <c r="M380" s="28">
        <f>L380/J379</f>
        <v>-0.0163021640548763</v>
      </c>
      <c r="N380" s="60">
        <f>N379-L379</f>
        <v>-1319</v>
      </c>
      <c r="O380" s="39">
        <f>N380/L379</f>
        <v>-0.01924199101359631</v>
      </c>
      <c r="P380" s="60">
        <f>P379-N379</f>
        <v>-966</v>
      </c>
      <c r="Q380" s="39">
        <f>P380/N379</f>
        <v>-0.014368799178925761</v>
      </c>
      <c r="R380" s="60">
        <f>R379-P379</f>
        <v>-963</v>
      </c>
      <c r="S380" s="39">
        <f>R380/P379</f>
        <v>-0.014532997298643284</v>
      </c>
      <c r="T380" s="60">
        <f>T379-R379</f>
        <v>1204</v>
      </c>
      <c r="U380" s="39">
        <f>T380/R379</f>
        <v>0.018437978560490047</v>
      </c>
      <c r="V380" s="60">
        <f>V379-T379</f>
        <v>-245</v>
      </c>
      <c r="W380" s="39">
        <f>V380/T379</f>
        <v>-0.0036839889329965117</v>
      </c>
      <c r="X380" s="60">
        <f>X379-V379</f>
        <v>-1291</v>
      </c>
      <c r="Y380" s="39">
        <f>X380/V379</f>
        <v>-0.019484145550038485</v>
      </c>
      <c r="Z380" s="66">
        <f>Z379-X379</f>
        <v>-673</v>
      </c>
      <c r="AA380" s="48">
        <f>Z380/X379</f>
        <v>-0.010358945942617903</v>
      </c>
      <c r="AB380" s="65"/>
      <c r="AC380" s="95"/>
      <c r="AD380" s="94"/>
    </row>
    <row r="381" spans="1:30" ht="27.75" customHeight="1" thickBot="1">
      <c r="A381" s="101"/>
      <c r="B381" s="104"/>
      <c r="C381" s="18" t="s">
        <v>20</v>
      </c>
      <c r="D381" s="61">
        <f>D379-D352</f>
        <v>-12053</v>
      </c>
      <c r="E381" s="29">
        <f>D381/D352</f>
        <v>-0.14539554633404908</v>
      </c>
      <c r="F381" s="61">
        <f>F379-F352</f>
        <v>-10057</v>
      </c>
      <c r="G381" s="29">
        <f>F381/F352</f>
        <v>-0.12267027712724433</v>
      </c>
      <c r="H381" s="61">
        <f>H379-H352</f>
        <v>-9932</v>
      </c>
      <c r="I381" s="29">
        <f>H381/H352</f>
        <v>-0.12253710535081984</v>
      </c>
      <c r="J381" s="61">
        <f>J379-J352</f>
        <v>-10445</v>
      </c>
      <c r="K381" s="29">
        <f>J381/J352</f>
        <v>-0.1303523069051155</v>
      </c>
      <c r="L381" s="61">
        <f>L379-L352</f>
        <v>-8907</v>
      </c>
      <c r="M381" s="29">
        <f>L381/L352</f>
        <v>-0.11499580401523465</v>
      </c>
      <c r="N381" s="61">
        <f>N379-N352</f>
        <v>-8452</v>
      </c>
      <c r="O381" s="29">
        <f>N381/N352</f>
        <v>-0.11167928542170426</v>
      </c>
      <c r="P381" s="61">
        <f>P379-P352</f>
        <v>-8845</v>
      </c>
      <c r="Q381" s="29">
        <f>P381/P352</f>
        <v>-0.11776375352825265</v>
      </c>
      <c r="R381" s="61">
        <f>R379-R352</f>
        <v>-8613</v>
      </c>
      <c r="S381" s="29">
        <f>R381/R352</f>
        <v>-0.11652889207581887</v>
      </c>
      <c r="T381" s="61">
        <f>T379-T352</f>
        <v>-5736</v>
      </c>
      <c r="U381" s="29">
        <f>T381/T352</f>
        <v>-0.07940199335548173</v>
      </c>
      <c r="V381" s="61">
        <f>V379-V352</f>
        <v>-5218</v>
      </c>
      <c r="W381" s="29">
        <f>V381/V352</f>
        <v>-0.07300250430208319</v>
      </c>
      <c r="X381" s="61">
        <f>X379-X352</f>
        <v>-5508</v>
      </c>
      <c r="Y381" s="29">
        <f>X381/X352</f>
        <v>-0.07815426528179806</v>
      </c>
      <c r="Z381" s="61">
        <f>Z379-Z352</f>
        <v>-5692</v>
      </c>
      <c r="AA381" s="29">
        <f>Z381/Z352</f>
        <v>-0.08132938974380957</v>
      </c>
      <c r="AB381" s="100"/>
      <c r="AC381" s="40"/>
      <c r="AD381" s="94"/>
    </row>
    <row r="382" spans="1:30" ht="27.75" customHeight="1" thickBot="1" thickTop="1">
      <c r="A382" s="101" t="s">
        <v>8</v>
      </c>
      <c r="B382" s="102" t="s">
        <v>18</v>
      </c>
      <c r="C382" s="19"/>
      <c r="D382" s="62">
        <v>3559</v>
      </c>
      <c r="E382" s="23" t="s">
        <v>24</v>
      </c>
      <c r="F382" s="62">
        <v>4425</v>
      </c>
      <c r="G382" s="23" t="s">
        <v>24</v>
      </c>
      <c r="H382" s="62">
        <v>3697</v>
      </c>
      <c r="I382" s="23" t="s">
        <v>24</v>
      </c>
      <c r="J382" s="62">
        <v>2863</v>
      </c>
      <c r="K382" s="23" t="s">
        <v>24</v>
      </c>
      <c r="L382" s="62">
        <v>2950</v>
      </c>
      <c r="M382" s="23" t="s">
        <v>24</v>
      </c>
      <c r="N382" s="62">
        <v>3985</v>
      </c>
      <c r="O382" s="23" t="s">
        <v>24</v>
      </c>
      <c r="P382" s="62">
        <v>3622</v>
      </c>
      <c r="Q382" s="23" t="s">
        <v>24</v>
      </c>
      <c r="R382" s="62">
        <v>3192</v>
      </c>
      <c r="S382" s="23" t="s">
        <v>24</v>
      </c>
      <c r="T382" s="62">
        <v>5761</v>
      </c>
      <c r="U382" s="23" t="s">
        <v>24</v>
      </c>
      <c r="V382" s="62">
        <v>3314</v>
      </c>
      <c r="W382" s="23" t="s">
        <v>24</v>
      </c>
      <c r="X382" s="62">
        <v>2852</v>
      </c>
      <c r="Y382" s="23" t="s">
        <v>24</v>
      </c>
      <c r="Z382" s="67">
        <v>2962</v>
      </c>
      <c r="AA382" s="43" t="s">
        <v>24</v>
      </c>
      <c r="AB382" s="36">
        <f>D382+F382+H382+J382+L382+N382+P382+R382+T382+V382+X382+Z382</f>
        <v>43182</v>
      </c>
      <c r="AC382" s="26"/>
      <c r="AD382" s="27"/>
    </row>
    <row r="383" spans="1:30" ht="27.75" customHeight="1" thickBot="1" thickTop="1">
      <c r="A383" s="101"/>
      <c r="B383" s="103"/>
      <c r="C383" s="17" t="s">
        <v>19</v>
      </c>
      <c r="D383" s="69">
        <f>D382-Z355</f>
        <v>85</v>
      </c>
      <c r="E383" s="28">
        <f>D383/Z355</f>
        <v>0.024467472654001152</v>
      </c>
      <c r="F383" s="69">
        <f>F382-D382</f>
        <v>866</v>
      </c>
      <c r="G383" s="28">
        <f>F383/D382</f>
        <v>0.2433267771846024</v>
      </c>
      <c r="H383" s="69">
        <f>H382-F382</f>
        <v>-728</v>
      </c>
      <c r="I383" s="28">
        <f>H383/F382</f>
        <v>-0.16451977401129944</v>
      </c>
      <c r="J383" s="69">
        <f>J382-H382</f>
        <v>-834</v>
      </c>
      <c r="K383" s="28">
        <f>J383/H382</f>
        <v>-0.2255883148498783</v>
      </c>
      <c r="L383" s="69">
        <f>L382-J382</f>
        <v>87</v>
      </c>
      <c r="M383" s="28">
        <f>L383/J382</f>
        <v>0.030387705204331122</v>
      </c>
      <c r="N383" s="60">
        <f>N382-L382</f>
        <v>1035</v>
      </c>
      <c r="O383" s="39">
        <f>N383/L382</f>
        <v>0.35084745762711866</v>
      </c>
      <c r="P383" s="60">
        <f>P382-N382</f>
        <v>-363</v>
      </c>
      <c r="Q383" s="39">
        <f>P383/N382</f>
        <v>-0.09109159347553325</v>
      </c>
      <c r="R383" s="60">
        <f>R382-P382</f>
        <v>-430</v>
      </c>
      <c r="S383" s="39">
        <f>R383/P382</f>
        <v>-0.11871893981225842</v>
      </c>
      <c r="T383" s="60">
        <f>T382-R382</f>
        <v>2569</v>
      </c>
      <c r="U383" s="39">
        <f>T383/R382</f>
        <v>0.8048245614035088</v>
      </c>
      <c r="V383" s="60">
        <f>V382-T382</f>
        <v>-2447</v>
      </c>
      <c r="W383" s="39">
        <f>V383/T382</f>
        <v>-0.42475264710987676</v>
      </c>
      <c r="X383" s="60">
        <f>X382-V382</f>
        <v>-462</v>
      </c>
      <c r="Y383" s="39">
        <f>X383/V382</f>
        <v>-0.13940856970428486</v>
      </c>
      <c r="Z383" s="66">
        <f>Z382-X382</f>
        <v>110</v>
      </c>
      <c r="AA383" s="48">
        <f>Z383/X382</f>
        <v>0.038569424964936885</v>
      </c>
      <c r="AB383" s="96"/>
      <c r="AC383" s="97"/>
      <c r="AD383" s="98"/>
    </row>
    <row r="384" spans="1:30" ht="27.75" customHeight="1" thickBot="1">
      <c r="A384" s="101"/>
      <c r="B384" s="104"/>
      <c r="C384" s="18" t="s">
        <v>20</v>
      </c>
      <c r="D384" s="61">
        <f>D382-D355</f>
        <v>-428</v>
      </c>
      <c r="E384" s="29">
        <f>D384/D355</f>
        <v>-0.1073488838725859</v>
      </c>
      <c r="F384" s="61">
        <f>F382-F355</f>
        <v>448</v>
      </c>
      <c r="G384" s="29">
        <f>F384/F355</f>
        <v>0.11264772441538848</v>
      </c>
      <c r="H384" s="61">
        <f>H382-H355</f>
        <v>-453</v>
      </c>
      <c r="I384" s="29">
        <f>H384/H355</f>
        <v>-0.10915662650602409</v>
      </c>
      <c r="J384" s="61">
        <f>J382-J355</f>
        <v>-679</v>
      </c>
      <c r="K384" s="29">
        <f>J384/J355</f>
        <v>-0.191699604743083</v>
      </c>
      <c r="L384" s="61">
        <f>L382-L355</f>
        <v>186</v>
      </c>
      <c r="M384" s="29">
        <f>L384/L355</f>
        <v>0.06729377713458755</v>
      </c>
      <c r="N384" s="61">
        <f>N382-N355</f>
        <v>265</v>
      </c>
      <c r="O384" s="29">
        <f>N384/N355</f>
        <v>0.07123655913978495</v>
      </c>
      <c r="P384" s="61">
        <f>P382-P355</f>
        <v>-299</v>
      </c>
      <c r="Q384" s="29">
        <f>P384/P355</f>
        <v>-0.07625605712828361</v>
      </c>
      <c r="R384" s="61">
        <f>R382-R355</f>
        <v>89</v>
      </c>
      <c r="S384" s="29">
        <f>R384/R355</f>
        <v>0.02868192072188205</v>
      </c>
      <c r="T384" s="61">
        <f>T382-T355</f>
        <v>2220</v>
      </c>
      <c r="U384" s="29">
        <f>T384/T355</f>
        <v>0.6269415419373059</v>
      </c>
      <c r="V384" s="61">
        <f>V382-V355</f>
        <v>-266</v>
      </c>
      <c r="W384" s="29">
        <f>V384/V355</f>
        <v>-0.07430167597765364</v>
      </c>
      <c r="X384" s="61">
        <f>X382-X355</f>
        <v>-547</v>
      </c>
      <c r="Y384" s="29">
        <f>X384/X355</f>
        <v>-0.16092968520152987</v>
      </c>
      <c r="Z384" s="61">
        <f>Z382-Z355</f>
        <v>-512</v>
      </c>
      <c r="AA384" s="29">
        <f>Z384/Z355</f>
        <v>-0.1473805411629246</v>
      </c>
      <c r="AB384" s="99"/>
      <c r="AC384" s="93"/>
      <c r="AD384" s="3"/>
    </row>
    <row r="385" spans="1:30" ht="27.75" customHeight="1" thickBot="1" thickTop="1">
      <c r="A385" s="101" t="s">
        <v>9</v>
      </c>
      <c r="B385" s="102" t="s">
        <v>16</v>
      </c>
      <c r="C385" s="20"/>
      <c r="D385" s="63">
        <v>1416</v>
      </c>
      <c r="E385" s="23" t="s">
        <v>24</v>
      </c>
      <c r="F385" s="63">
        <v>2145</v>
      </c>
      <c r="G385" s="23" t="s">
        <v>24</v>
      </c>
      <c r="H385" s="63">
        <v>2415</v>
      </c>
      <c r="I385" s="23" t="s">
        <v>24</v>
      </c>
      <c r="J385" s="63">
        <v>2281</v>
      </c>
      <c r="K385" s="23" t="s">
        <v>24</v>
      </c>
      <c r="L385" s="63">
        <v>2216</v>
      </c>
      <c r="M385" s="23" t="s">
        <v>24</v>
      </c>
      <c r="N385" s="63">
        <v>3118</v>
      </c>
      <c r="O385" s="23" t="s">
        <v>24</v>
      </c>
      <c r="P385" s="63">
        <v>2695</v>
      </c>
      <c r="Q385" s="23" t="s">
        <v>24</v>
      </c>
      <c r="R385" s="63">
        <v>2115</v>
      </c>
      <c r="S385" s="23" t="s">
        <v>24</v>
      </c>
      <c r="T385" s="63">
        <v>3225</v>
      </c>
      <c r="U385" s="23" t="s">
        <v>24</v>
      </c>
      <c r="V385" s="63">
        <v>1970</v>
      </c>
      <c r="W385" s="23" t="s">
        <v>24</v>
      </c>
      <c r="X385" s="63">
        <v>2159</v>
      </c>
      <c r="Y385" s="23" t="s">
        <v>24</v>
      </c>
      <c r="Z385" s="68">
        <v>1814</v>
      </c>
      <c r="AA385" s="43" t="s">
        <v>24</v>
      </c>
      <c r="AB385" s="36">
        <f>D385+F385+H385+J385+L385+N385+P385+R385+T385+V385+X385+Z385</f>
        <v>27569</v>
      </c>
      <c r="AC385" s="26"/>
      <c r="AD385" s="27"/>
    </row>
    <row r="386" spans="1:30" ht="27.75" customHeight="1" thickBot="1" thickTop="1">
      <c r="A386" s="101"/>
      <c r="B386" s="103"/>
      <c r="C386" s="21" t="s">
        <v>19</v>
      </c>
      <c r="D386" s="69">
        <f>D385-Z358</f>
        <v>-606</v>
      </c>
      <c r="E386" s="28">
        <f>D386/Z358</f>
        <v>-0.2997032640949555</v>
      </c>
      <c r="F386" s="69">
        <f>F385-D385</f>
        <v>729</v>
      </c>
      <c r="G386" s="28">
        <f>F386/D385</f>
        <v>0.5148305084745762</v>
      </c>
      <c r="H386" s="69">
        <f>H385-F385</f>
        <v>270</v>
      </c>
      <c r="I386" s="28">
        <f>H386/F385</f>
        <v>0.1258741258741259</v>
      </c>
      <c r="J386" s="69">
        <f>J385-H385</f>
        <v>-134</v>
      </c>
      <c r="K386" s="28">
        <f>J386/H385</f>
        <v>-0.05548654244306418</v>
      </c>
      <c r="L386" s="69">
        <f>L385-J385</f>
        <v>-65</v>
      </c>
      <c r="M386" s="28">
        <f>L386/J385</f>
        <v>-0.028496273564226217</v>
      </c>
      <c r="N386" s="60">
        <f>N385-L385</f>
        <v>902</v>
      </c>
      <c r="O386" s="39">
        <f>N386/L385</f>
        <v>0.40703971119133575</v>
      </c>
      <c r="P386" s="60">
        <f>P385-N385</f>
        <v>-423</v>
      </c>
      <c r="Q386" s="39">
        <f>P386/N385</f>
        <v>-0.13566388710711993</v>
      </c>
      <c r="R386" s="60">
        <f>R385-P385</f>
        <v>-580</v>
      </c>
      <c r="S386" s="39">
        <f>R386/P385</f>
        <v>-0.21521335807050093</v>
      </c>
      <c r="T386" s="60">
        <f>T385-R385</f>
        <v>1110</v>
      </c>
      <c r="U386" s="39">
        <f>T386/R385</f>
        <v>0.524822695035461</v>
      </c>
      <c r="V386" s="60">
        <f>V385-T385</f>
        <v>-1255</v>
      </c>
      <c r="W386" s="39">
        <f>V386/T385</f>
        <v>-0.3891472868217054</v>
      </c>
      <c r="X386" s="60">
        <f>X385-V385</f>
        <v>189</v>
      </c>
      <c r="Y386" s="39">
        <f>X386/V385</f>
        <v>0.09593908629441625</v>
      </c>
      <c r="Z386" s="66">
        <f>Z385-X385</f>
        <v>-345</v>
      </c>
      <c r="AA386" s="48">
        <f>Z386/X385</f>
        <v>-0.15979620194534508</v>
      </c>
      <c r="AB386" s="96"/>
      <c r="AC386" s="97"/>
      <c r="AD386" s="98"/>
    </row>
    <row r="387" spans="1:30" ht="27.75" customHeight="1" thickBot="1">
      <c r="A387" s="101"/>
      <c r="B387" s="104"/>
      <c r="C387" s="18" t="s">
        <v>20</v>
      </c>
      <c r="D387" s="61">
        <f>D385-D358</f>
        <v>-173</v>
      </c>
      <c r="E387" s="29">
        <f>D387/D358</f>
        <v>-0.10887350534927627</v>
      </c>
      <c r="F387" s="61">
        <f>F385-F358</f>
        <v>75</v>
      </c>
      <c r="G387" s="29">
        <f>F387/F358</f>
        <v>0.036231884057971016</v>
      </c>
      <c r="H387" s="61">
        <f>H385-H358</f>
        <v>-611</v>
      </c>
      <c r="I387" s="29">
        <f>H387/H358</f>
        <v>-0.20191672174487774</v>
      </c>
      <c r="J387" s="61">
        <f>J385-J358</f>
        <v>-294</v>
      </c>
      <c r="K387" s="29">
        <f>J387/J358</f>
        <v>-0.1141747572815534</v>
      </c>
      <c r="L387" s="61">
        <f>L385-L358</f>
        <v>-318</v>
      </c>
      <c r="M387" s="29">
        <f>L387/L358</f>
        <v>-0.1254932912391476</v>
      </c>
      <c r="N387" s="61">
        <f>N385-N358</f>
        <v>150</v>
      </c>
      <c r="O387" s="29">
        <f>N387/N358</f>
        <v>0.05053908355795148</v>
      </c>
      <c r="P387" s="61">
        <f>P385-P358</f>
        <v>127</v>
      </c>
      <c r="Q387" s="29">
        <f>P387/P358</f>
        <v>0.049454828660436136</v>
      </c>
      <c r="R387" s="61">
        <f>R385-R358</f>
        <v>-55</v>
      </c>
      <c r="S387" s="29">
        <f>R387/R358</f>
        <v>-0.02534562211981567</v>
      </c>
      <c r="T387" s="61">
        <f>T385-T358</f>
        <v>-42</v>
      </c>
      <c r="U387" s="29">
        <f>T387/T358</f>
        <v>-0.012855831037649219</v>
      </c>
      <c r="V387" s="61">
        <f>V385-V358</f>
        <v>-346</v>
      </c>
      <c r="W387" s="29">
        <f>V387/V358</f>
        <v>-0.14939550949913644</v>
      </c>
      <c r="X387" s="61">
        <f>X385-X358</f>
        <v>-77</v>
      </c>
      <c r="Y387" s="29">
        <f>X387/X358</f>
        <v>-0.03443649373881932</v>
      </c>
      <c r="Z387" s="61">
        <f>Z385-Z358</f>
        <v>-208</v>
      </c>
      <c r="AA387" s="29">
        <f>Z387/Z358</f>
        <v>-0.10286844708209693</v>
      </c>
      <c r="AB387" s="37"/>
      <c r="AC387" s="42"/>
      <c r="AD387" s="41"/>
    </row>
    <row r="388" spans="1:30" ht="27.75" customHeight="1" thickBot="1" thickTop="1">
      <c r="A388" s="101" t="s">
        <v>10</v>
      </c>
      <c r="B388" s="102" t="s">
        <v>17</v>
      </c>
      <c r="C388" s="20"/>
      <c r="D388" s="63">
        <v>897</v>
      </c>
      <c r="E388" s="23" t="s">
        <v>24</v>
      </c>
      <c r="F388" s="63">
        <v>1297</v>
      </c>
      <c r="G388" s="23" t="s">
        <v>24</v>
      </c>
      <c r="H388" s="63">
        <v>1288</v>
      </c>
      <c r="I388" s="23" t="s">
        <v>24</v>
      </c>
      <c r="J388" s="63">
        <v>1277</v>
      </c>
      <c r="K388" s="23" t="s">
        <v>24</v>
      </c>
      <c r="L388" s="63">
        <v>1084</v>
      </c>
      <c r="M388" s="23" t="s">
        <v>24</v>
      </c>
      <c r="N388" s="63">
        <v>1686</v>
      </c>
      <c r="O388" s="23" t="s">
        <v>24</v>
      </c>
      <c r="P388" s="63">
        <v>1892</v>
      </c>
      <c r="Q388" s="23" t="s">
        <v>24</v>
      </c>
      <c r="R388" s="63">
        <v>2475</v>
      </c>
      <c r="S388" s="23" t="s">
        <v>24</v>
      </c>
      <c r="T388" s="63">
        <v>1683</v>
      </c>
      <c r="U388" s="23" t="s">
        <v>24</v>
      </c>
      <c r="V388" s="63">
        <v>1462</v>
      </c>
      <c r="W388" s="23" t="s">
        <v>24</v>
      </c>
      <c r="X388" s="63">
        <v>1027</v>
      </c>
      <c r="Y388" s="23" t="s">
        <v>24</v>
      </c>
      <c r="Z388" s="68">
        <v>900</v>
      </c>
      <c r="AA388" s="43" t="s">
        <v>24</v>
      </c>
      <c r="AB388" s="36">
        <f>D388+F388+H388+J388+L388+N388+P388+R388+T388+V388+X388+Z388</f>
        <v>16968</v>
      </c>
      <c r="AC388" s="26"/>
      <c r="AD388" s="27"/>
    </row>
    <row r="389" spans="1:30" ht="27.75" customHeight="1" thickBot="1" thickTop="1">
      <c r="A389" s="101"/>
      <c r="B389" s="103"/>
      <c r="C389" s="21" t="s">
        <v>19</v>
      </c>
      <c r="D389" s="69">
        <f>D388-Z361</f>
        <v>-54</v>
      </c>
      <c r="E389" s="28">
        <f>D389/Z361</f>
        <v>-0.056782334384858045</v>
      </c>
      <c r="F389" s="69">
        <f>F388-D388</f>
        <v>400</v>
      </c>
      <c r="G389" s="28">
        <f>F389/D388</f>
        <v>0.4459308807134894</v>
      </c>
      <c r="H389" s="69">
        <f>H388-F388</f>
        <v>-9</v>
      </c>
      <c r="I389" s="28">
        <f>H389/F388</f>
        <v>-0.006939090208172706</v>
      </c>
      <c r="J389" s="69">
        <f>J388-H388</f>
        <v>-11</v>
      </c>
      <c r="K389" s="28">
        <f>J389/H388</f>
        <v>-0.008540372670807454</v>
      </c>
      <c r="L389" s="69">
        <f>L388-J388</f>
        <v>-193</v>
      </c>
      <c r="M389" s="28">
        <f>L389/J388</f>
        <v>-0.15113547376664058</v>
      </c>
      <c r="N389" s="60">
        <f>N388-L388</f>
        <v>602</v>
      </c>
      <c r="O389" s="39">
        <f>N389/L388</f>
        <v>0.5553505535055351</v>
      </c>
      <c r="P389" s="60">
        <f>P388-N388</f>
        <v>206</v>
      </c>
      <c r="Q389" s="39">
        <f>P389/N388</f>
        <v>0.1221826809015421</v>
      </c>
      <c r="R389" s="60">
        <f>R388-P388</f>
        <v>583</v>
      </c>
      <c r="S389" s="39">
        <f>R389/P388</f>
        <v>0.3081395348837209</v>
      </c>
      <c r="T389" s="60">
        <f>T388-R388</f>
        <v>-792</v>
      </c>
      <c r="U389" s="39">
        <f>T389/R388</f>
        <v>-0.32</v>
      </c>
      <c r="V389" s="60">
        <f>V388-T388</f>
        <v>-221</v>
      </c>
      <c r="W389" s="39">
        <f>V389/T388</f>
        <v>-0.13131313131313133</v>
      </c>
      <c r="X389" s="60">
        <f>X388-V388</f>
        <v>-435</v>
      </c>
      <c r="Y389" s="39">
        <f>X389/V388</f>
        <v>-0.2975376196990424</v>
      </c>
      <c r="Z389" s="66">
        <f>Z388-X388</f>
        <v>-127</v>
      </c>
      <c r="AA389" s="48">
        <f>Z389/X388</f>
        <v>-0.12366114897760468</v>
      </c>
      <c r="AB389" s="91"/>
      <c r="AC389" s="42"/>
      <c r="AD389" s="71"/>
    </row>
    <row r="390" spans="1:30" ht="27.75" customHeight="1" thickBot="1">
      <c r="A390" s="101"/>
      <c r="B390" s="104"/>
      <c r="C390" s="18" t="s">
        <v>20</v>
      </c>
      <c r="D390" s="61">
        <f>D388-D361</f>
        <v>219</v>
      </c>
      <c r="E390" s="29">
        <f>D390/D361</f>
        <v>0.3230088495575221</v>
      </c>
      <c r="F390" s="61">
        <f>F388-F361</f>
        <v>394</v>
      </c>
      <c r="G390" s="29">
        <f>F390/F361</f>
        <v>0.4363233665559247</v>
      </c>
      <c r="H390" s="61">
        <f>H388-H361</f>
        <v>112</v>
      </c>
      <c r="I390" s="29">
        <f>H390/H361</f>
        <v>0.09523809523809523</v>
      </c>
      <c r="J390" s="61">
        <f>J388-J361</f>
        <v>455</v>
      </c>
      <c r="K390" s="29">
        <f>J390/J361</f>
        <v>0.5535279805352799</v>
      </c>
      <c r="L390" s="61">
        <f>L388-L361</f>
        <v>166</v>
      </c>
      <c r="M390" s="29">
        <f>L390/L361</f>
        <v>0.18082788671023964</v>
      </c>
      <c r="N390" s="61">
        <f>N388-N361</f>
        <v>370</v>
      </c>
      <c r="O390" s="29">
        <f>N390/N361</f>
        <v>0.2811550151975684</v>
      </c>
      <c r="P390" s="61">
        <f>P388-P361</f>
        <v>564</v>
      </c>
      <c r="Q390" s="29">
        <f>P390/P361</f>
        <v>0.4246987951807229</v>
      </c>
      <c r="R390" s="61">
        <f>R388-R361</f>
        <v>180</v>
      </c>
      <c r="S390" s="29">
        <f>R390/R361</f>
        <v>0.0784313725490196</v>
      </c>
      <c r="T390" s="61">
        <f>T388-T361</f>
        <v>115</v>
      </c>
      <c r="U390" s="29">
        <f>T390/T361</f>
        <v>0.07334183673469388</v>
      </c>
      <c r="V390" s="61">
        <f>V388-V361</f>
        <v>-147</v>
      </c>
      <c r="W390" s="29">
        <f>V390/V361</f>
        <v>-0.09136109384711001</v>
      </c>
      <c r="X390" s="61">
        <f>X388-X361</f>
        <v>-13</v>
      </c>
      <c r="Y390" s="29">
        <f>X390/X361</f>
        <v>-0.0125</v>
      </c>
      <c r="Z390" s="61">
        <f>Z388-Z361</f>
        <v>-51</v>
      </c>
      <c r="AA390" s="29">
        <f>Z390/Z361</f>
        <v>-0.05362776025236593</v>
      </c>
      <c r="AB390" s="37"/>
      <c r="AC390" s="70"/>
      <c r="AD390" s="41"/>
    </row>
    <row r="391" spans="1:30" ht="27.75" customHeight="1" thickBot="1" thickTop="1">
      <c r="A391" s="101" t="s">
        <v>11</v>
      </c>
      <c r="B391" s="102" t="s">
        <v>15</v>
      </c>
      <c r="C391" s="20"/>
      <c r="D391" s="63">
        <v>2858</v>
      </c>
      <c r="E391" s="23" t="s">
        <v>24</v>
      </c>
      <c r="F391" s="63">
        <v>3317</v>
      </c>
      <c r="G391" s="23" t="s">
        <v>24</v>
      </c>
      <c r="H391" s="63">
        <v>2905</v>
      </c>
      <c r="I391" s="23" t="s">
        <v>24</v>
      </c>
      <c r="J391" s="63">
        <v>2341</v>
      </c>
      <c r="K391" s="23" t="s">
        <v>24</v>
      </c>
      <c r="L391" s="63">
        <v>2448</v>
      </c>
      <c r="M391" s="23" t="s">
        <v>24</v>
      </c>
      <c r="N391" s="63">
        <v>2851</v>
      </c>
      <c r="O391" s="23" t="s">
        <v>24</v>
      </c>
      <c r="P391" s="63">
        <v>2638</v>
      </c>
      <c r="Q391" s="23" t="s">
        <v>24</v>
      </c>
      <c r="R391" s="63">
        <v>2356</v>
      </c>
      <c r="S391" s="23" t="s">
        <v>24</v>
      </c>
      <c r="T391" s="63">
        <v>3859</v>
      </c>
      <c r="U391" s="23" t="s">
        <v>24</v>
      </c>
      <c r="V391" s="63">
        <v>2514</v>
      </c>
      <c r="W391" s="23" t="s">
        <v>24</v>
      </c>
      <c r="X391" s="63">
        <v>2239</v>
      </c>
      <c r="Y391" s="23" t="s">
        <v>24</v>
      </c>
      <c r="Z391" s="68">
        <v>2387</v>
      </c>
      <c r="AA391" s="43" t="s">
        <v>24</v>
      </c>
      <c r="AB391" s="36">
        <f>D391+F391+H391+J391+L391+N391+P391+R391+T391+V391+X391+Z391</f>
        <v>32713</v>
      </c>
      <c r="AC391" s="26"/>
      <c r="AD391" s="27"/>
    </row>
    <row r="392" spans="1:30" ht="27.75" customHeight="1" thickBot="1" thickTop="1">
      <c r="A392" s="101"/>
      <c r="B392" s="103"/>
      <c r="C392" s="21" t="s">
        <v>19</v>
      </c>
      <c r="D392" s="69">
        <f>D391-Z364</f>
        <v>87</v>
      </c>
      <c r="E392" s="28">
        <f>D392/Z364</f>
        <v>0.031396607722843736</v>
      </c>
      <c r="F392" s="69">
        <f>F391-D391</f>
        <v>459</v>
      </c>
      <c r="G392" s="28">
        <f>F392/D391</f>
        <v>0.16060181945416374</v>
      </c>
      <c r="H392" s="69">
        <f>H391-F391</f>
        <v>-412</v>
      </c>
      <c r="I392" s="28">
        <f>H392/F391</f>
        <v>-0.1242086222490202</v>
      </c>
      <c r="J392" s="69">
        <f>J391-H391</f>
        <v>-564</v>
      </c>
      <c r="K392" s="28">
        <f>J392/H391</f>
        <v>-0.19414802065404474</v>
      </c>
      <c r="L392" s="69">
        <f>L391-J391</f>
        <v>107</v>
      </c>
      <c r="M392" s="28">
        <f>L392/J391</f>
        <v>0.0457069628363947</v>
      </c>
      <c r="N392" s="60">
        <f>N391-L391</f>
        <v>403</v>
      </c>
      <c r="O392" s="39">
        <f>N392/L391</f>
        <v>0.16462418300653595</v>
      </c>
      <c r="P392" s="60">
        <f>P391-N391</f>
        <v>-213</v>
      </c>
      <c r="Q392" s="39">
        <f>P392/N391</f>
        <v>-0.07471062784987724</v>
      </c>
      <c r="R392" s="60">
        <f>R391-P391</f>
        <v>-282</v>
      </c>
      <c r="S392" s="39">
        <f>R392/P391</f>
        <v>-0.1068991660348749</v>
      </c>
      <c r="T392" s="60">
        <f>T391-R391</f>
        <v>1503</v>
      </c>
      <c r="U392" s="39">
        <f>T392/R391</f>
        <v>0.6379456706281834</v>
      </c>
      <c r="V392" s="60">
        <f>V391-T391</f>
        <v>-1345</v>
      </c>
      <c r="W392" s="39">
        <f>V392/T391</f>
        <v>-0.3485358901269759</v>
      </c>
      <c r="X392" s="60">
        <f>X391-V391</f>
        <v>-275</v>
      </c>
      <c r="Y392" s="39">
        <f>X392/V391</f>
        <v>-0.10938743038981702</v>
      </c>
      <c r="Z392" s="66">
        <f>Z391-X391</f>
        <v>148</v>
      </c>
      <c r="AA392" s="48">
        <f>Z392/X391</f>
        <v>0.06610093791871371</v>
      </c>
      <c r="AB392" s="91"/>
      <c r="AC392" s="12"/>
      <c r="AD392" s="71"/>
    </row>
    <row r="393" spans="1:29" ht="27.75" customHeight="1" thickBot="1">
      <c r="A393" s="101"/>
      <c r="B393" s="104"/>
      <c r="C393" s="18" t="s">
        <v>20</v>
      </c>
      <c r="D393" s="61">
        <f>D391-D364</f>
        <v>-465</v>
      </c>
      <c r="E393" s="29">
        <f>D393/D364</f>
        <v>-0.1399337947637677</v>
      </c>
      <c r="F393" s="61">
        <f>F391-F364</f>
        <v>237</v>
      </c>
      <c r="G393" s="29">
        <f>F393/F364</f>
        <v>0.07694805194805195</v>
      </c>
      <c r="H393" s="61">
        <f>H391-H364</f>
        <v>-262</v>
      </c>
      <c r="I393" s="29">
        <f>H393/H364</f>
        <v>-0.08272813388064414</v>
      </c>
      <c r="J393" s="61">
        <f>J391-J364</f>
        <v>-501</v>
      </c>
      <c r="K393" s="29">
        <f>J393/J364</f>
        <v>-0.17628430682617874</v>
      </c>
      <c r="L393" s="61">
        <f>L391-L364</f>
        <v>247</v>
      </c>
      <c r="M393" s="29">
        <f>L393/L364</f>
        <v>0.11222171740118128</v>
      </c>
      <c r="N393" s="61">
        <f>N391-N364</f>
        <v>419</v>
      </c>
      <c r="O393" s="29">
        <f>N393/N364</f>
        <v>0.17228618421052633</v>
      </c>
      <c r="P393" s="61">
        <f>P391-P364</f>
        <v>-130</v>
      </c>
      <c r="Q393" s="29">
        <f>P393/P364</f>
        <v>-0.04696531791907514</v>
      </c>
      <c r="R393" s="61">
        <f>R391-R364</f>
        <v>181</v>
      </c>
      <c r="S393" s="29">
        <f>R393/R364</f>
        <v>0.0832183908045977</v>
      </c>
      <c r="T393" s="61">
        <f>T391-T364</f>
        <v>1282</v>
      </c>
      <c r="U393" s="29">
        <f>T393/T364</f>
        <v>0.4974776872332169</v>
      </c>
      <c r="V393" s="61">
        <f>V391-V364</f>
        <v>-223</v>
      </c>
      <c r="W393" s="29">
        <f>V393/V364</f>
        <v>-0.08147606868834491</v>
      </c>
      <c r="X393" s="61">
        <f>X391-X364</f>
        <v>-380</v>
      </c>
      <c r="Y393" s="29">
        <f>X393/X364</f>
        <v>-0.14509354715540282</v>
      </c>
      <c r="Z393" s="61">
        <f>Z391-Z364</f>
        <v>-384</v>
      </c>
      <c r="AA393" s="29">
        <f>Z393/Z364</f>
        <v>-0.13857813063875857</v>
      </c>
      <c r="AB393" s="10"/>
      <c r="AC393" s="9"/>
    </row>
    <row r="394" spans="1:29" ht="27.75" customHeight="1" thickBot="1">
      <c r="A394" s="130" t="s">
        <v>12</v>
      </c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  <c r="AA394" s="112"/>
      <c r="AB394" s="10"/>
      <c r="AC394" s="9"/>
    </row>
    <row r="395" spans="1:29" ht="27.75" customHeight="1" thickBot="1">
      <c r="A395" s="101" t="s">
        <v>13</v>
      </c>
      <c r="B395" s="102" t="s">
        <v>14</v>
      </c>
      <c r="C395" s="5"/>
      <c r="D395" s="63">
        <v>3226</v>
      </c>
      <c r="E395" s="23" t="s">
        <v>24</v>
      </c>
      <c r="F395" s="63">
        <v>3469</v>
      </c>
      <c r="G395" s="23" t="s">
        <v>24</v>
      </c>
      <c r="H395" s="63">
        <v>3325</v>
      </c>
      <c r="I395" s="23" t="s">
        <v>24</v>
      </c>
      <c r="J395" s="63">
        <v>3163</v>
      </c>
      <c r="K395" s="23" t="s">
        <v>24</v>
      </c>
      <c r="L395" s="63">
        <v>3208</v>
      </c>
      <c r="M395" s="23" t="s">
        <v>24</v>
      </c>
      <c r="N395" s="63">
        <v>3413</v>
      </c>
      <c r="O395" s="23" t="s">
        <v>24</v>
      </c>
      <c r="P395" s="63">
        <v>3694</v>
      </c>
      <c r="Q395" s="23" t="s">
        <v>24</v>
      </c>
      <c r="R395" s="63">
        <v>3590</v>
      </c>
      <c r="S395" s="23" t="s">
        <v>24</v>
      </c>
      <c r="T395" s="63">
        <v>3331</v>
      </c>
      <c r="U395" s="23" t="s">
        <v>24</v>
      </c>
      <c r="V395" s="63">
        <v>3411</v>
      </c>
      <c r="W395" s="23" t="s">
        <v>24</v>
      </c>
      <c r="X395" s="63">
        <v>3462</v>
      </c>
      <c r="Y395" s="23" t="s">
        <v>24</v>
      </c>
      <c r="Z395" s="75">
        <v>3284</v>
      </c>
      <c r="AA395" s="76" t="s">
        <v>24</v>
      </c>
      <c r="AB395" s="100"/>
      <c r="AC395" s="95"/>
    </row>
    <row r="396" spans="1:29" ht="27.75" customHeight="1" thickBot="1" thickTop="1">
      <c r="A396" s="101"/>
      <c r="B396" s="103"/>
      <c r="C396" s="21" t="s">
        <v>19</v>
      </c>
      <c r="D396" s="69">
        <f>D395-Z368</f>
        <v>-216</v>
      </c>
      <c r="E396" s="28">
        <f>D396/Z368</f>
        <v>-0.06275421266705404</v>
      </c>
      <c r="F396" s="69">
        <f>F395-D395</f>
        <v>243</v>
      </c>
      <c r="G396" s="28">
        <f>F396/D395</f>
        <v>0.07532548047117173</v>
      </c>
      <c r="H396" s="69">
        <f>H395-F395</f>
        <v>-144</v>
      </c>
      <c r="I396" s="28">
        <f>H396/F395</f>
        <v>-0.04151052176419717</v>
      </c>
      <c r="J396" s="69">
        <f>J395-H395</f>
        <v>-162</v>
      </c>
      <c r="K396" s="28">
        <f>J396/H395</f>
        <v>-0.048721804511278194</v>
      </c>
      <c r="L396" s="69">
        <f>L395-J395</f>
        <v>45</v>
      </c>
      <c r="M396" s="28">
        <f>L396/J395</f>
        <v>0.014226999683844452</v>
      </c>
      <c r="N396" s="60">
        <f>N395-L395</f>
        <v>205</v>
      </c>
      <c r="O396" s="39">
        <f>N396/L395</f>
        <v>0.06390274314214464</v>
      </c>
      <c r="P396" s="60">
        <f>P395-N395</f>
        <v>281</v>
      </c>
      <c r="Q396" s="39">
        <f>P396/N395</f>
        <v>0.08233225900966891</v>
      </c>
      <c r="R396" s="60">
        <f>R395-P395</f>
        <v>-104</v>
      </c>
      <c r="S396" s="39">
        <f>R396/P395</f>
        <v>-0.028153762858689767</v>
      </c>
      <c r="T396" s="60">
        <f>T395-R395</f>
        <v>-259</v>
      </c>
      <c r="U396" s="39">
        <f>T396/R395</f>
        <v>-0.07214484679665738</v>
      </c>
      <c r="V396" s="60">
        <f>V395-T395</f>
        <v>80</v>
      </c>
      <c r="W396" s="39">
        <f>V396/T395</f>
        <v>0.024016811768237768</v>
      </c>
      <c r="X396" s="60">
        <f>X395-V395</f>
        <v>51</v>
      </c>
      <c r="Y396" s="39">
        <f>X396/V395</f>
        <v>0.014951627088830254</v>
      </c>
      <c r="Z396" s="66">
        <f>Z395-X395</f>
        <v>-178</v>
      </c>
      <c r="AA396" s="48">
        <f>Z396/X395</f>
        <v>-0.05141536683997689</v>
      </c>
      <c r="AB396" s="100"/>
      <c r="AC396" s="95"/>
    </row>
    <row r="397" spans="1:29" ht="27.75" customHeight="1" thickBot="1">
      <c r="A397" s="101"/>
      <c r="B397" s="104"/>
      <c r="C397" s="18" t="s">
        <v>20</v>
      </c>
      <c r="D397" s="61">
        <f>D395-D368</f>
        <v>-1106</v>
      </c>
      <c r="E397" s="29">
        <f>D397/D368</f>
        <v>-0.25530932594644506</v>
      </c>
      <c r="F397" s="61">
        <f>F395-F368</f>
        <v>-1098</v>
      </c>
      <c r="G397" s="29">
        <f>F397/F368</f>
        <v>-0.24042040726954236</v>
      </c>
      <c r="H397" s="61">
        <f>H395-H368</f>
        <v>-1169</v>
      </c>
      <c r="I397" s="29">
        <f>H397/H368</f>
        <v>-0.2601246105919003</v>
      </c>
      <c r="J397" s="61">
        <f>J395-J368</f>
        <v>-1163</v>
      </c>
      <c r="K397" s="29">
        <f>J397/J368</f>
        <v>-0.2688395746648174</v>
      </c>
      <c r="L397" s="61">
        <f>L395-L368</f>
        <v>-994</v>
      </c>
      <c r="M397" s="29">
        <f>L397/L368</f>
        <v>-0.23655402189433603</v>
      </c>
      <c r="N397" s="61">
        <f>N395-N368</f>
        <v>-402</v>
      </c>
      <c r="O397" s="29">
        <f>N397/N368</f>
        <v>-0.1053735255570118</v>
      </c>
      <c r="P397" s="61">
        <f>P395-P368</f>
        <v>-128</v>
      </c>
      <c r="Q397" s="29">
        <f>P397/P368</f>
        <v>-0.03349031920460492</v>
      </c>
      <c r="R397" s="61">
        <f>R395-R368</f>
        <v>67</v>
      </c>
      <c r="S397" s="29">
        <f>R397/R368</f>
        <v>0.019017882486517174</v>
      </c>
      <c r="T397" s="61">
        <f>T395-T368</f>
        <v>-62</v>
      </c>
      <c r="U397" s="29">
        <f>T397/T368</f>
        <v>-0.018272914824638962</v>
      </c>
      <c r="V397" s="61">
        <f>V395-V368</f>
        <v>209</v>
      </c>
      <c r="W397" s="29">
        <f>V397/V368</f>
        <v>0.06527170518425984</v>
      </c>
      <c r="X397" s="61">
        <f>X395-X368</f>
        <v>-2</v>
      </c>
      <c r="Y397" s="29">
        <f>X397/X368</f>
        <v>-0.0005773672055427252</v>
      </c>
      <c r="Z397" s="61">
        <f>Z395-Z368</f>
        <v>-158</v>
      </c>
      <c r="AA397" s="29">
        <f>Z397/Z368</f>
        <v>-0.04590354445090064</v>
      </c>
      <c r="AB397" s="100"/>
      <c r="AC397" s="95"/>
    </row>
    <row r="398" spans="6:29" ht="12.75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6:29" ht="12.75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</sheetData>
  <sheetProtection/>
  <mergeCells count="525"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  <mergeCell ref="B361:B363"/>
    <mergeCell ref="V349:W349"/>
    <mergeCell ref="X349:Y349"/>
    <mergeCell ref="Z349:AA349"/>
    <mergeCell ref="C350:AA350"/>
    <mergeCell ref="AB351:AD351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B13:B15"/>
    <mergeCell ref="R31:S31"/>
    <mergeCell ref="D31:E31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P4:Q4"/>
    <mergeCell ref="L4:M4"/>
    <mergeCell ref="A7:A9"/>
    <mergeCell ref="B7:B9"/>
    <mergeCell ref="N4:O4"/>
    <mergeCell ref="F4:G4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B388:B390"/>
    <mergeCell ref="V376:W376"/>
    <mergeCell ref="X376:Y376"/>
    <mergeCell ref="Z376:AA376"/>
    <mergeCell ref="C377:AA377"/>
    <mergeCell ref="AB378:AD378"/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2023-02-17T08:26:38Z</cp:lastPrinted>
  <dcterms:created xsi:type="dcterms:W3CDTF">2009-03-24T11:43:27Z</dcterms:created>
  <dcterms:modified xsi:type="dcterms:W3CDTF">2023-02-17T09:22:59Z</dcterms:modified>
  <cp:category/>
  <cp:version/>
  <cp:contentType/>
  <cp:contentStatus/>
</cp:coreProperties>
</file>