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2168" activeTab="0"/>
  </bookViews>
  <sheets>
    <sheet name="I-XII 23. RS" sheetId="1" r:id="rId1"/>
  </sheets>
  <definedNames/>
  <calcPr fullCalcOnLoad="1"/>
</workbook>
</file>

<file path=xl/sharedStrings.xml><?xml version="1.0" encoding="utf-8"?>
<sst xmlns="http://schemas.openxmlformats.org/spreadsheetml/2006/main" count="1841" uniqueCount="70">
  <si>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</si>
  <si>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</si>
  <si>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</si>
  <si>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</si>
  <si>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</si>
  <si>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</si>
  <si>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</si>
  <si>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</si>
  <si>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</si>
  <si>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</si>
  <si>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</si>
  <si>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</si>
  <si>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</si>
  <si>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</si>
  <si>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</si>
  <si>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</si>
  <si>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</si>
  <si>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</si>
  <si>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</si>
  <si>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</si>
  <si>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</si>
  <si>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</si>
  <si>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</si>
  <si>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</si>
  <si>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</si>
  <si>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</si>
  <si>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</si>
  <si>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</si>
  <si>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</si>
  <si>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</si>
  <si>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</si>
  <si>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</si>
  <si>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</si>
  <si>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</si>
  <si>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</si>
  <si>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</si>
  <si>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</si>
  <si>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</si>
  <si>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</si>
  <si>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</si>
  <si>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</si>
  <si>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</si>
  <si>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</si>
  <si>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</si>
  <si>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</si>
  <si>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</si>
  <si>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</si>
  <si>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</si>
  <si>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</si>
  <si>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</si>
  <si>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</si>
  <si>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</si>
  <si>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</si>
  <si>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</si>
  <si>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</si>
  <si>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</si>
  <si>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</si>
  <si>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</si>
  <si>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</si>
  <si>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</si>
  <si>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</si>
  <si>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</si>
  <si>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</si>
  <si>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</si>
  <si>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</si>
  <si>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</si>
  <si>
    <t>2022.</t>
  </si>
  <si>
    <t>PREGLED STANJA TRŽIŠTA RADA ZA JANUAR - DECEMBAR 2022. GODINE U REPUBLICI SRPSKOJ</t>
  </si>
  <si>
    <t>2023.</t>
  </si>
  <si>
    <t>PREGLED STANJA TRŽIŠTA RADA ZA JANUAR - MAJ 2023.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</si>
</sst>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8" xfId="0" applyFont="1" applyFill="1" applyBorder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40" xfId="0" applyBorder="1" applyAlignment="1">
      <alignment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9" fillId="35" borderId="38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4"/>
  <sheetViews>
    <sheetView tabSelected="1" zoomScale="120" zoomScaleNormal="120" workbookViewId="0" topLeftCell="A411">
      <selection activeCell="AE418" sqref="AE418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0039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5.00390625" style="0" customWidth="1"/>
    <col min="10" max="10" width="7.140625" style="0" bestFit="1" customWidth="1"/>
    <col min="11" max="11" width="5.00390625" style="0" customWidth="1"/>
    <col min="12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5.421875" style="0" customWidth="1"/>
    <col min="20" max="20" width="7.28125" style="0" bestFit="1" customWidth="1"/>
    <col min="21" max="21" width="5.421875" style="0" customWidth="1"/>
    <col min="22" max="22" width="6.8515625" style="0" bestFit="1" customWidth="1"/>
    <col min="23" max="23" width="5.8515625" style="0" customWidth="1"/>
    <col min="24" max="24" width="6.8515625" style="0" bestFit="1" customWidth="1"/>
    <col min="25" max="25" width="5.8515625" style="0" customWidth="1"/>
    <col min="26" max="26" width="6.710937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6.5" thickBot="1" thickTop="1">
      <c r="A1" s="131" t="s">
        <v>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2" t="s">
        <v>1</v>
      </c>
      <c r="C3" s="115"/>
      <c r="D3" s="104" t="s">
        <v>2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7"/>
      <c r="AB3" s="108" t="s">
        <v>21</v>
      </c>
      <c r="AC3" s="134"/>
      <c r="AD3" s="135"/>
    </row>
    <row r="4" spans="1:30" ht="14.25" thickBot="1" thickTop="1">
      <c r="A4" s="101"/>
      <c r="B4" s="125"/>
      <c r="C4" s="101"/>
      <c r="D4" s="102" t="s">
        <v>4</v>
      </c>
      <c r="E4" s="103"/>
      <c r="F4" s="102" t="s">
        <v>5</v>
      </c>
      <c r="G4" s="103"/>
      <c r="H4" s="102" t="s">
        <v>25</v>
      </c>
      <c r="I4" s="103"/>
      <c r="J4" s="102" t="s">
        <v>26</v>
      </c>
      <c r="K4" s="103"/>
      <c r="L4" s="102" t="s">
        <v>27</v>
      </c>
      <c r="M4" s="103"/>
      <c r="N4" s="102" t="s">
        <v>28</v>
      </c>
      <c r="O4" s="103"/>
      <c r="P4" s="102" t="s">
        <v>29</v>
      </c>
      <c r="Q4" s="103"/>
      <c r="R4" s="102" t="s">
        <v>33</v>
      </c>
      <c r="S4" s="103"/>
      <c r="T4" s="102" t="s">
        <v>34</v>
      </c>
      <c r="U4" s="103"/>
      <c r="V4" s="102" t="s">
        <v>35</v>
      </c>
      <c r="W4" s="103"/>
      <c r="X4" s="102" t="s">
        <v>36</v>
      </c>
      <c r="Y4" s="103"/>
      <c r="Z4" s="118" t="s">
        <v>37</v>
      </c>
      <c r="AA4" s="119"/>
      <c r="AB4" s="109"/>
      <c r="AC4" s="136"/>
      <c r="AD4" s="137"/>
    </row>
    <row r="5" spans="1:30" ht="14.25" thickBot="1" thickTop="1">
      <c r="A5" s="2"/>
      <c r="B5" s="1"/>
      <c r="C5" s="123" t="s">
        <v>32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9"/>
      <c r="AB5" s="110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26"/>
      <c r="AC6" s="120"/>
      <c r="AD6" s="121"/>
    </row>
    <row r="7" spans="1:30" ht="15" thickBot="1" thickTop="1">
      <c r="A7" s="101" t="s">
        <v>6</v>
      </c>
      <c r="B7" s="105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27" t="s">
        <v>30</v>
      </c>
      <c r="AC7" s="133"/>
      <c r="AD7" s="52"/>
    </row>
    <row r="8" spans="1:29" ht="39" thickBot="1" thickTop="1">
      <c r="A8" s="101"/>
      <c r="B8" s="106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8" thickBot="1">
      <c r="A9" s="101"/>
      <c r="B9" s="107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5" thickBot="1" thickTop="1">
      <c r="A10" s="101" t="s">
        <v>8</v>
      </c>
      <c r="B10" s="105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9" thickBot="1" thickTop="1">
      <c r="A11" s="101"/>
      <c r="B11" s="106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8" thickBot="1">
      <c r="A12" s="101"/>
      <c r="B12" s="107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5" thickBot="1" thickTop="1">
      <c r="A13" s="101" t="s">
        <v>9</v>
      </c>
      <c r="B13" s="105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9" thickBot="1" thickTop="1">
      <c r="A14" s="101"/>
      <c r="B14" s="106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8" thickBot="1">
      <c r="A15" s="101"/>
      <c r="B15" s="107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5" thickBot="1" thickTop="1">
      <c r="A16" s="101" t="s">
        <v>10</v>
      </c>
      <c r="B16" s="105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9" thickBot="1" thickTop="1">
      <c r="A17" s="101"/>
      <c r="B17" s="106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8" thickBot="1">
      <c r="A18" s="101"/>
      <c r="B18" s="107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6.5" thickBot="1" thickTop="1">
      <c r="A19" s="101" t="s">
        <v>11</v>
      </c>
      <c r="B19" s="105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9" thickBot="1" thickTop="1">
      <c r="A20" s="101"/>
      <c r="B20" s="106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8" thickBot="1">
      <c r="A21" s="124"/>
      <c r="B21" s="107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23" t="s">
        <v>12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0"/>
      <c r="AC22" s="9"/>
    </row>
    <row r="23" spans="1:29" ht="14.25" thickBot="1">
      <c r="A23" s="125" t="s">
        <v>13</v>
      </c>
      <c r="B23" s="105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9" thickBot="1" thickTop="1">
      <c r="A24" s="101"/>
      <c r="B24" s="106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8" thickBot="1">
      <c r="A25" s="101"/>
      <c r="B25" s="107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6.5" thickBot="1" thickTop="1">
      <c r="A28" s="131" t="s">
        <v>43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2" t="s">
        <v>1</v>
      </c>
      <c r="C30" s="115"/>
      <c r="D30" s="104" t="s">
        <v>3</v>
      </c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7"/>
      <c r="AB30" s="108" t="s">
        <v>21</v>
      </c>
      <c r="AC30" s="111" t="s">
        <v>22</v>
      </c>
      <c r="AD30" s="112"/>
    </row>
    <row r="31" spans="1:30" ht="14.25" thickBot="1" thickTop="1">
      <c r="A31" s="101"/>
      <c r="B31" s="125"/>
      <c r="C31" s="101"/>
      <c r="D31" s="102" t="s">
        <v>4</v>
      </c>
      <c r="E31" s="103"/>
      <c r="F31" s="102" t="s">
        <v>5</v>
      </c>
      <c r="G31" s="103"/>
      <c r="H31" s="102" t="s">
        <v>25</v>
      </c>
      <c r="I31" s="103"/>
      <c r="J31" s="102" t="s">
        <v>26</v>
      </c>
      <c r="K31" s="103"/>
      <c r="L31" s="102" t="s">
        <v>27</v>
      </c>
      <c r="M31" s="103"/>
      <c r="N31" s="102" t="s">
        <v>28</v>
      </c>
      <c r="O31" s="103"/>
      <c r="P31" s="102" t="s">
        <v>29</v>
      </c>
      <c r="Q31" s="103"/>
      <c r="R31" s="102" t="s">
        <v>33</v>
      </c>
      <c r="S31" s="103"/>
      <c r="T31" s="102" t="s">
        <v>34</v>
      </c>
      <c r="U31" s="103"/>
      <c r="V31" s="102" t="s">
        <v>35</v>
      </c>
      <c r="W31" s="103"/>
      <c r="X31" s="102" t="s">
        <v>36</v>
      </c>
      <c r="Y31" s="103"/>
      <c r="Z31" s="118" t="s">
        <v>37</v>
      </c>
      <c r="AA31" s="119"/>
      <c r="AB31" s="109"/>
      <c r="AC31" s="113"/>
      <c r="AD31" s="114"/>
    </row>
    <row r="32" spans="1:30" ht="14.25" thickBot="1" thickTop="1">
      <c r="A32" s="2"/>
      <c r="B32" s="1"/>
      <c r="C32" s="123" t="s">
        <v>32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9"/>
      <c r="AB32" s="110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26"/>
      <c r="AC33" s="120"/>
      <c r="AD33" s="121"/>
    </row>
    <row r="34" spans="1:30" ht="15" thickBot="1" thickTop="1">
      <c r="A34" s="101" t="s">
        <v>6</v>
      </c>
      <c r="B34" s="105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27" t="s">
        <v>31</v>
      </c>
      <c r="AC34" s="133"/>
      <c r="AD34" s="51"/>
    </row>
    <row r="35" spans="1:29" ht="39" thickBot="1" thickTop="1">
      <c r="A35" s="101"/>
      <c r="B35" s="106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8" thickBot="1">
      <c r="A36" s="101"/>
      <c r="B36" s="107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0.25" thickBot="1" thickTop="1">
      <c r="A37" s="101" t="s">
        <v>8</v>
      </c>
      <c r="B37" s="105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9" thickBot="1" thickTop="1">
      <c r="A38" s="101"/>
      <c r="B38" s="106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8" thickBot="1">
      <c r="A39" s="101"/>
      <c r="B39" s="107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0.25" thickBot="1" thickTop="1">
      <c r="A40" s="101" t="s">
        <v>9</v>
      </c>
      <c r="B40" s="105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9" thickBot="1" thickTop="1">
      <c r="A41" s="101"/>
      <c r="B41" s="106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8" thickBot="1">
      <c r="A42" s="101"/>
      <c r="B42" s="107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0.25" thickBot="1" thickTop="1">
      <c r="A43" s="101" t="s">
        <v>10</v>
      </c>
      <c r="B43" s="105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9" thickBot="1" thickTop="1">
      <c r="A44" s="101"/>
      <c r="B44" s="106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8" thickBot="1">
      <c r="A45" s="101"/>
      <c r="B45" s="107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0.25" thickBot="1" thickTop="1">
      <c r="A46" s="101" t="s">
        <v>11</v>
      </c>
      <c r="B46" s="105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9" thickBot="1" thickTop="1">
      <c r="A47" s="101"/>
      <c r="B47" s="106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8" thickBot="1">
      <c r="A48" s="101"/>
      <c r="B48" s="107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04" t="s">
        <v>12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0"/>
      <c r="AC49" s="9"/>
    </row>
    <row r="50" spans="1:29" ht="14.25" thickBot="1">
      <c r="A50" s="101" t="s">
        <v>13</v>
      </c>
      <c r="B50" s="105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9" thickBot="1" thickTop="1">
      <c r="A51" s="101"/>
      <c r="B51" s="106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8.75" thickBot="1" thickTop="1">
      <c r="A52" s="101"/>
      <c r="B52" s="107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31" t="s">
        <v>45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2" t="s">
        <v>1</v>
      </c>
      <c r="C56" s="115"/>
      <c r="D56" s="104" t="s">
        <v>44</v>
      </c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7"/>
      <c r="AB56" s="108" t="s">
        <v>21</v>
      </c>
      <c r="AC56" s="111" t="s">
        <v>22</v>
      </c>
      <c r="AD56" s="112"/>
    </row>
    <row r="57" spans="1:30" ht="16.5" customHeight="1" thickBot="1" thickTop="1">
      <c r="A57" s="101"/>
      <c r="B57" s="125"/>
      <c r="C57" s="101"/>
      <c r="D57" s="102" t="s">
        <v>4</v>
      </c>
      <c r="E57" s="103"/>
      <c r="F57" s="102" t="s">
        <v>5</v>
      </c>
      <c r="G57" s="103"/>
      <c r="H57" s="102" t="s">
        <v>25</v>
      </c>
      <c r="I57" s="103"/>
      <c r="J57" s="102" t="s">
        <v>26</v>
      </c>
      <c r="K57" s="103"/>
      <c r="L57" s="102" t="s">
        <v>27</v>
      </c>
      <c r="M57" s="103"/>
      <c r="N57" s="102" t="s">
        <v>28</v>
      </c>
      <c r="O57" s="103"/>
      <c r="P57" s="102" t="s">
        <v>29</v>
      </c>
      <c r="Q57" s="103"/>
      <c r="R57" s="102" t="s">
        <v>33</v>
      </c>
      <c r="S57" s="103"/>
      <c r="T57" s="102" t="s">
        <v>34</v>
      </c>
      <c r="U57" s="103"/>
      <c r="V57" s="102" t="s">
        <v>35</v>
      </c>
      <c r="W57" s="103"/>
      <c r="X57" s="102" t="s">
        <v>36</v>
      </c>
      <c r="Y57" s="103"/>
      <c r="Z57" s="118" t="s">
        <v>37</v>
      </c>
      <c r="AA57" s="119"/>
      <c r="AB57" s="109"/>
      <c r="AC57" s="113"/>
      <c r="AD57" s="114"/>
    </row>
    <row r="58" spans="1:30" ht="14.25" thickBot="1" thickTop="1">
      <c r="A58" s="2"/>
      <c r="B58" s="1"/>
      <c r="C58" s="123" t="s">
        <v>32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9"/>
      <c r="AB58" s="110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26"/>
      <c r="AC59" s="120"/>
      <c r="AD59" s="121"/>
    </row>
    <row r="60" spans="1:30" ht="20.25" customHeight="1" thickBot="1" thickTop="1">
      <c r="A60" s="101" t="s">
        <v>6</v>
      </c>
      <c r="B60" s="105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27"/>
      <c r="AC60" s="133"/>
      <c r="AD60" s="51"/>
    </row>
    <row r="61" spans="1:29" ht="25.5" customHeight="1" thickBot="1" thickTop="1">
      <c r="A61" s="101"/>
      <c r="B61" s="106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7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5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6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7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5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6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7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5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6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7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5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6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7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04" t="s">
        <v>12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0"/>
      <c r="AC75" s="9"/>
    </row>
    <row r="76" spans="1:29" ht="21" customHeight="1" thickBot="1">
      <c r="A76" s="101" t="s">
        <v>13</v>
      </c>
      <c r="B76" s="105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6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7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31" t="s">
        <v>47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2" t="s">
        <v>1</v>
      </c>
      <c r="C82" s="115"/>
      <c r="D82" s="104" t="s">
        <v>46</v>
      </c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7"/>
      <c r="AB82" s="108" t="s">
        <v>21</v>
      </c>
      <c r="AC82" s="111" t="s">
        <v>22</v>
      </c>
      <c r="AD82" s="112"/>
    </row>
    <row r="83" spans="1:30" ht="24.75" customHeight="1" thickBot="1" thickTop="1">
      <c r="A83" s="101"/>
      <c r="B83" s="125"/>
      <c r="C83" s="101"/>
      <c r="D83" s="102" t="s">
        <v>4</v>
      </c>
      <c r="E83" s="103"/>
      <c r="F83" s="102" t="s">
        <v>5</v>
      </c>
      <c r="G83" s="103"/>
      <c r="H83" s="102" t="s">
        <v>25</v>
      </c>
      <c r="I83" s="103"/>
      <c r="J83" s="102" t="s">
        <v>26</v>
      </c>
      <c r="K83" s="103"/>
      <c r="L83" s="102" t="s">
        <v>27</v>
      </c>
      <c r="M83" s="103"/>
      <c r="N83" s="102" t="s">
        <v>28</v>
      </c>
      <c r="O83" s="103"/>
      <c r="P83" s="102" t="s">
        <v>29</v>
      </c>
      <c r="Q83" s="103"/>
      <c r="R83" s="102" t="s">
        <v>33</v>
      </c>
      <c r="S83" s="103"/>
      <c r="T83" s="102" t="s">
        <v>34</v>
      </c>
      <c r="U83" s="103"/>
      <c r="V83" s="102" t="s">
        <v>35</v>
      </c>
      <c r="W83" s="103"/>
      <c r="X83" s="102" t="s">
        <v>36</v>
      </c>
      <c r="Y83" s="103"/>
      <c r="Z83" s="118" t="s">
        <v>37</v>
      </c>
      <c r="AA83" s="119"/>
      <c r="AB83" s="109"/>
      <c r="AC83" s="113"/>
      <c r="AD83" s="114"/>
    </row>
    <row r="84" spans="1:30" ht="24.75" customHeight="1" thickBot="1" thickTop="1">
      <c r="A84" s="2"/>
      <c r="B84" s="1"/>
      <c r="C84" s="123" t="s">
        <v>32</v>
      </c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9"/>
      <c r="AB84" s="110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26"/>
      <c r="AC85" s="120"/>
      <c r="AD85" s="121"/>
    </row>
    <row r="86" spans="1:30" ht="24.75" customHeight="1" thickBot="1" thickTop="1">
      <c r="A86" s="101" t="s">
        <v>6</v>
      </c>
      <c r="B86" s="105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27"/>
      <c r="AC86" s="133"/>
      <c r="AD86" s="51"/>
    </row>
    <row r="87" spans="1:29" ht="24.75" customHeight="1" thickBot="1" thickTop="1">
      <c r="A87" s="101"/>
      <c r="B87" s="106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7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5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6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7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5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6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7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5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6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7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5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6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7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04" t="s">
        <v>12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0"/>
      <c r="AC101" s="9"/>
    </row>
    <row r="102" spans="1:29" ht="24.75" customHeight="1" thickBot="1">
      <c r="A102" s="101" t="s">
        <v>13</v>
      </c>
      <c r="B102" s="105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6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7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31" t="s">
        <v>49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2" t="s">
        <v>1</v>
      </c>
      <c r="C108" s="115"/>
      <c r="D108" s="104" t="s">
        <v>48</v>
      </c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7"/>
      <c r="AB108" s="108" t="s">
        <v>21</v>
      </c>
      <c r="AC108" s="111" t="s">
        <v>22</v>
      </c>
      <c r="AD108" s="112"/>
    </row>
    <row r="109" spans="1:30" ht="18.75" customHeight="1" thickBot="1" thickTop="1">
      <c r="A109" s="101"/>
      <c r="B109" s="125"/>
      <c r="C109" s="101"/>
      <c r="D109" s="102" t="s">
        <v>4</v>
      </c>
      <c r="E109" s="103"/>
      <c r="F109" s="102" t="s">
        <v>5</v>
      </c>
      <c r="G109" s="103"/>
      <c r="H109" s="102" t="s">
        <v>25</v>
      </c>
      <c r="I109" s="103"/>
      <c r="J109" s="102" t="s">
        <v>26</v>
      </c>
      <c r="K109" s="103"/>
      <c r="L109" s="102" t="s">
        <v>27</v>
      </c>
      <c r="M109" s="103"/>
      <c r="N109" s="102" t="s">
        <v>28</v>
      </c>
      <c r="O109" s="103"/>
      <c r="P109" s="102" t="s">
        <v>29</v>
      </c>
      <c r="Q109" s="103"/>
      <c r="R109" s="102" t="s">
        <v>33</v>
      </c>
      <c r="S109" s="103"/>
      <c r="T109" s="102" t="s">
        <v>34</v>
      </c>
      <c r="U109" s="103"/>
      <c r="V109" s="102" t="s">
        <v>35</v>
      </c>
      <c r="W109" s="103"/>
      <c r="X109" s="102" t="s">
        <v>36</v>
      </c>
      <c r="Y109" s="103"/>
      <c r="Z109" s="118" t="s">
        <v>37</v>
      </c>
      <c r="AA109" s="119"/>
      <c r="AB109" s="109"/>
      <c r="AC109" s="113"/>
      <c r="AD109" s="114"/>
    </row>
    <row r="110" spans="1:30" ht="17.25" customHeight="1" thickBot="1" thickTop="1">
      <c r="A110" s="2"/>
      <c r="B110" s="1"/>
      <c r="C110" s="123" t="s">
        <v>32</v>
      </c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9"/>
      <c r="AB110" s="110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26"/>
      <c r="AC111" s="120"/>
      <c r="AD111" s="121"/>
    </row>
    <row r="112" spans="1:30" ht="27.75" customHeight="1" thickBot="1" thickTop="1">
      <c r="A112" s="101" t="s">
        <v>6</v>
      </c>
      <c r="B112" s="105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27"/>
      <c r="AC112" s="133"/>
      <c r="AD112" s="51"/>
    </row>
    <row r="113" spans="1:29" ht="27.75" customHeight="1" thickBot="1" thickTop="1">
      <c r="A113" s="101"/>
      <c r="B113" s="106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7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5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6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7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5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6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7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5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6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7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5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6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7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04" t="s">
        <v>12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0"/>
      <c r="AC127" s="9"/>
    </row>
    <row r="128" spans="1:29" ht="27.75" customHeight="1" thickBot="1">
      <c r="A128" s="101" t="s">
        <v>13</v>
      </c>
      <c r="B128" s="105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6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7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31" t="s">
        <v>51</v>
      </c>
      <c r="B132" s="131"/>
      <c r="C132" s="131"/>
      <c r="D132" s="131"/>
      <c r="E132" s="131"/>
      <c r="F132" s="131"/>
      <c r="G132" s="131"/>
      <c r="H132" s="131"/>
      <c r="I132" s="131"/>
      <c r="J132" s="131"/>
      <c r="K132" s="131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2" t="s">
        <v>1</v>
      </c>
      <c r="C134" s="115"/>
      <c r="D134" s="104" t="s">
        <v>50</v>
      </c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7"/>
      <c r="AB134" s="108" t="s">
        <v>21</v>
      </c>
      <c r="AC134" s="111" t="s">
        <v>22</v>
      </c>
      <c r="AD134" s="112"/>
    </row>
    <row r="135" spans="1:30" ht="24.75" customHeight="1" thickBot="1" thickTop="1">
      <c r="A135" s="101"/>
      <c r="B135" s="125"/>
      <c r="C135" s="101"/>
      <c r="D135" s="102" t="s">
        <v>4</v>
      </c>
      <c r="E135" s="103"/>
      <c r="F135" s="102" t="s">
        <v>5</v>
      </c>
      <c r="G135" s="103"/>
      <c r="H135" s="102" t="s">
        <v>25</v>
      </c>
      <c r="I135" s="103"/>
      <c r="J135" s="102" t="s">
        <v>26</v>
      </c>
      <c r="K135" s="103"/>
      <c r="L135" s="102" t="s">
        <v>27</v>
      </c>
      <c r="M135" s="103"/>
      <c r="N135" s="102" t="s">
        <v>28</v>
      </c>
      <c r="O135" s="103"/>
      <c r="P135" s="102" t="s">
        <v>29</v>
      </c>
      <c r="Q135" s="103"/>
      <c r="R135" s="102" t="s">
        <v>33</v>
      </c>
      <c r="S135" s="103"/>
      <c r="T135" s="102" t="s">
        <v>34</v>
      </c>
      <c r="U135" s="103"/>
      <c r="V135" s="102" t="s">
        <v>35</v>
      </c>
      <c r="W135" s="103"/>
      <c r="X135" s="102" t="s">
        <v>36</v>
      </c>
      <c r="Y135" s="103"/>
      <c r="Z135" s="118" t="s">
        <v>37</v>
      </c>
      <c r="AA135" s="119"/>
      <c r="AB135" s="109"/>
      <c r="AC135" s="113"/>
      <c r="AD135" s="114"/>
    </row>
    <row r="136" spans="1:30" ht="22.5" customHeight="1" thickBot="1" thickTop="1">
      <c r="A136" s="2"/>
      <c r="B136" s="1"/>
      <c r="C136" s="123" t="s">
        <v>32</v>
      </c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9"/>
      <c r="AB136" s="110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26"/>
      <c r="AC137" s="120"/>
      <c r="AD137" s="121"/>
    </row>
    <row r="138" spans="1:30" ht="27.75" customHeight="1" thickBot="1" thickTop="1">
      <c r="A138" s="101" t="s">
        <v>6</v>
      </c>
      <c r="B138" s="105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27"/>
      <c r="AC138" s="133"/>
      <c r="AD138" s="51"/>
    </row>
    <row r="139" spans="1:29" ht="27.75" customHeight="1" thickBot="1" thickTop="1">
      <c r="A139" s="101"/>
      <c r="B139" s="106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7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5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6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7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5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6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7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5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6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7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5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6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7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04" t="s">
        <v>12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0"/>
      <c r="AC153" s="9"/>
    </row>
    <row r="154" spans="1:29" ht="27.75" customHeight="1" thickBot="1">
      <c r="A154" s="101" t="s">
        <v>13</v>
      </c>
      <c r="B154" s="105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6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7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31" t="s">
        <v>53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2" t="s">
        <v>1</v>
      </c>
      <c r="C160" s="115"/>
      <c r="D160" s="104" t="s">
        <v>52</v>
      </c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7"/>
      <c r="AB160" s="108" t="s">
        <v>21</v>
      </c>
      <c r="AC160" s="111" t="s">
        <v>22</v>
      </c>
      <c r="AD160" s="112"/>
    </row>
    <row r="161" spans="1:30" ht="20.25" customHeight="1" thickBot="1" thickTop="1">
      <c r="A161" s="101"/>
      <c r="B161" s="125"/>
      <c r="C161" s="101"/>
      <c r="D161" s="102" t="s">
        <v>4</v>
      </c>
      <c r="E161" s="103"/>
      <c r="F161" s="102" t="s">
        <v>5</v>
      </c>
      <c r="G161" s="103"/>
      <c r="H161" s="102" t="s">
        <v>25</v>
      </c>
      <c r="I161" s="103"/>
      <c r="J161" s="102" t="s">
        <v>26</v>
      </c>
      <c r="K161" s="103"/>
      <c r="L161" s="102" t="s">
        <v>27</v>
      </c>
      <c r="M161" s="103"/>
      <c r="N161" s="102" t="s">
        <v>28</v>
      </c>
      <c r="O161" s="103"/>
      <c r="P161" s="102" t="s">
        <v>29</v>
      </c>
      <c r="Q161" s="103"/>
      <c r="R161" s="102" t="s">
        <v>33</v>
      </c>
      <c r="S161" s="103"/>
      <c r="T161" s="102" t="s">
        <v>34</v>
      </c>
      <c r="U161" s="103"/>
      <c r="V161" s="102" t="s">
        <v>35</v>
      </c>
      <c r="W161" s="103"/>
      <c r="X161" s="102" t="s">
        <v>36</v>
      </c>
      <c r="Y161" s="103"/>
      <c r="Z161" s="118" t="s">
        <v>37</v>
      </c>
      <c r="AA161" s="119"/>
      <c r="AB161" s="109"/>
      <c r="AC161" s="113"/>
      <c r="AD161" s="114"/>
    </row>
    <row r="162" spans="1:30" ht="19.5" customHeight="1" thickBot="1" thickTop="1">
      <c r="A162" s="2"/>
      <c r="B162" s="1"/>
      <c r="C162" s="123" t="s">
        <v>32</v>
      </c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9"/>
      <c r="AB162" s="110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26"/>
      <c r="AC163" s="120"/>
      <c r="AD163" s="121"/>
    </row>
    <row r="164" spans="1:30" ht="24.75" customHeight="1" thickBot="1" thickTop="1">
      <c r="A164" s="101" t="s">
        <v>6</v>
      </c>
      <c r="B164" s="105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27"/>
      <c r="AC164" s="133"/>
      <c r="AD164" s="51"/>
    </row>
    <row r="165" spans="1:29" ht="24.75" customHeight="1" thickBot="1" thickTop="1">
      <c r="A165" s="101"/>
      <c r="B165" s="106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7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5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6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7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5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6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7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5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6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7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5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6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7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04" t="s">
        <v>12</v>
      </c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0"/>
      <c r="AC179" s="9"/>
    </row>
    <row r="180" spans="1:29" ht="24.75" customHeight="1" thickBot="1">
      <c r="A180" s="101" t="s">
        <v>13</v>
      </c>
      <c r="B180" s="105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6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7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31" t="s">
        <v>55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2" t="s">
        <v>1</v>
      </c>
      <c r="C186" s="115"/>
      <c r="D186" s="104" t="s">
        <v>54</v>
      </c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7"/>
      <c r="AB186" s="108" t="s">
        <v>21</v>
      </c>
      <c r="AC186" s="111" t="s">
        <v>22</v>
      </c>
      <c r="AD186" s="112"/>
    </row>
    <row r="187" spans="1:30" ht="16.5" customHeight="1" thickBot="1" thickTop="1">
      <c r="A187" s="101"/>
      <c r="B187" s="125"/>
      <c r="C187" s="101"/>
      <c r="D187" s="102" t="s">
        <v>4</v>
      </c>
      <c r="E187" s="103"/>
      <c r="F187" s="102" t="s">
        <v>5</v>
      </c>
      <c r="G187" s="103"/>
      <c r="H187" s="102" t="s">
        <v>25</v>
      </c>
      <c r="I187" s="103"/>
      <c r="J187" s="102" t="s">
        <v>26</v>
      </c>
      <c r="K187" s="103"/>
      <c r="L187" s="102" t="s">
        <v>27</v>
      </c>
      <c r="M187" s="103"/>
      <c r="N187" s="102" t="s">
        <v>28</v>
      </c>
      <c r="O187" s="103"/>
      <c r="P187" s="102" t="s">
        <v>29</v>
      </c>
      <c r="Q187" s="103"/>
      <c r="R187" s="102" t="s">
        <v>33</v>
      </c>
      <c r="S187" s="103"/>
      <c r="T187" s="102" t="s">
        <v>34</v>
      </c>
      <c r="U187" s="103"/>
      <c r="V187" s="102" t="s">
        <v>35</v>
      </c>
      <c r="W187" s="103"/>
      <c r="X187" s="102" t="s">
        <v>36</v>
      </c>
      <c r="Y187" s="103"/>
      <c r="Z187" s="118" t="s">
        <v>37</v>
      </c>
      <c r="AA187" s="119"/>
      <c r="AB187" s="109"/>
      <c r="AC187" s="113"/>
      <c r="AD187" s="114"/>
    </row>
    <row r="188" spans="1:30" ht="16.5" customHeight="1" thickBot="1" thickTop="1">
      <c r="A188" s="2"/>
      <c r="B188" s="1"/>
      <c r="C188" s="123" t="s">
        <v>32</v>
      </c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9"/>
      <c r="AB188" s="110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26"/>
      <c r="AC189" s="120"/>
      <c r="AD189" s="121"/>
    </row>
    <row r="190" spans="1:30" ht="27" customHeight="1" thickBot="1" thickTop="1">
      <c r="A190" s="101" t="s">
        <v>6</v>
      </c>
      <c r="B190" s="105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27"/>
      <c r="AC190" s="133"/>
      <c r="AD190" s="51"/>
    </row>
    <row r="191" spans="1:29" ht="27" customHeight="1" thickBot="1" thickTop="1">
      <c r="A191" s="101"/>
      <c r="B191" s="106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7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5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6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7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5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6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7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5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6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7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5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6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7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04" t="s">
        <v>12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0"/>
      <c r="AC205" s="9"/>
    </row>
    <row r="206" spans="1:29" ht="27" customHeight="1" thickBot="1">
      <c r="A206" s="101" t="s">
        <v>13</v>
      </c>
      <c r="B206" s="105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6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7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31" t="s">
        <v>55</v>
      </c>
      <c r="B211" s="131"/>
      <c r="C211" s="131"/>
      <c r="D211" s="131"/>
      <c r="E211" s="131"/>
      <c r="F211" s="131"/>
      <c r="G211" s="131"/>
      <c r="H211" s="131"/>
      <c r="I211" s="131"/>
      <c r="J211" s="131"/>
      <c r="K211" s="131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  <c r="AA211" s="132"/>
      <c r="AB211" s="132"/>
      <c r="AC211" s="132"/>
      <c r="AD211" s="132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2" t="s">
        <v>1</v>
      </c>
      <c r="C213" s="115"/>
      <c r="D213" s="104" t="s">
        <v>54</v>
      </c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7"/>
      <c r="AB213" s="108" t="s">
        <v>21</v>
      </c>
      <c r="AC213" s="111" t="s">
        <v>22</v>
      </c>
      <c r="AD213" s="112"/>
    </row>
    <row r="214" spans="1:30" ht="25.5" customHeight="1" thickBot="1" thickTop="1">
      <c r="A214" s="101"/>
      <c r="B214" s="125"/>
      <c r="C214" s="101"/>
      <c r="D214" s="102" t="s">
        <v>4</v>
      </c>
      <c r="E214" s="103"/>
      <c r="F214" s="102" t="s">
        <v>5</v>
      </c>
      <c r="G214" s="103"/>
      <c r="H214" s="102" t="s">
        <v>25</v>
      </c>
      <c r="I214" s="103"/>
      <c r="J214" s="102" t="s">
        <v>26</v>
      </c>
      <c r="K214" s="103"/>
      <c r="L214" s="102" t="s">
        <v>27</v>
      </c>
      <c r="M214" s="103"/>
      <c r="N214" s="102" t="s">
        <v>28</v>
      </c>
      <c r="O214" s="103"/>
      <c r="P214" s="102" t="s">
        <v>29</v>
      </c>
      <c r="Q214" s="103"/>
      <c r="R214" s="102" t="s">
        <v>33</v>
      </c>
      <c r="S214" s="103"/>
      <c r="T214" s="102" t="s">
        <v>34</v>
      </c>
      <c r="U214" s="103"/>
      <c r="V214" s="102" t="s">
        <v>35</v>
      </c>
      <c r="W214" s="103"/>
      <c r="X214" s="102" t="s">
        <v>36</v>
      </c>
      <c r="Y214" s="103"/>
      <c r="Z214" s="118" t="s">
        <v>37</v>
      </c>
      <c r="AA214" s="119"/>
      <c r="AB214" s="109"/>
      <c r="AC214" s="113"/>
      <c r="AD214" s="114"/>
    </row>
    <row r="215" spans="1:30" ht="24" customHeight="1" thickBot="1" thickTop="1">
      <c r="A215" s="2"/>
      <c r="B215" s="1"/>
      <c r="C215" s="123" t="s">
        <v>32</v>
      </c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9"/>
      <c r="AB215" s="110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26"/>
      <c r="AC216" s="120"/>
      <c r="AD216" s="121"/>
    </row>
    <row r="217" spans="1:30" ht="25.5" customHeight="1" thickBot="1" thickTop="1">
      <c r="A217" s="101" t="s">
        <v>6</v>
      </c>
      <c r="B217" s="105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27"/>
      <c r="AC217" s="133"/>
      <c r="AD217" s="51"/>
    </row>
    <row r="218" spans="1:29" ht="25.5" customHeight="1" thickBot="1" thickTop="1">
      <c r="A218" s="101"/>
      <c r="B218" s="106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7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5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6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7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5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6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7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5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6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7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5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6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7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04" t="s">
        <v>12</v>
      </c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0"/>
      <c r="AC232" s="9"/>
    </row>
    <row r="233" spans="1:29" ht="25.5" customHeight="1" thickBot="1">
      <c r="A233" s="101" t="s">
        <v>13</v>
      </c>
      <c r="B233" s="105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6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7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31" t="s">
        <v>57</v>
      </c>
      <c r="B238" s="131"/>
      <c r="C238" s="131"/>
      <c r="D238" s="131"/>
      <c r="E238" s="131"/>
      <c r="F238" s="131"/>
      <c r="G238" s="131"/>
      <c r="H238" s="131"/>
      <c r="I238" s="131"/>
      <c r="J238" s="131"/>
      <c r="K238" s="131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  <c r="AA238" s="132"/>
      <c r="AB238" s="132"/>
      <c r="AC238" s="132"/>
      <c r="AD238" s="132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2" t="s">
        <v>1</v>
      </c>
      <c r="C240" s="115"/>
      <c r="D240" s="104" t="s">
        <v>56</v>
      </c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7"/>
      <c r="AB240" s="108" t="s">
        <v>21</v>
      </c>
      <c r="AC240" s="111" t="s">
        <v>22</v>
      </c>
      <c r="AD240" s="112"/>
    </row>
    <row r="241" spans="1:30" ht="19.5" customHeight="1" thickBot="1" thickTop="1">
      <c r="A241" s="101"/>
      <c r="B241" s="125"/>
      <c r="C241" s="101"/>
      <c r="D241" s="102" t="s">
        <v>4</v>
      </c>
      <c r="E241" s="103"/>
      <c r="F241" s="102" t="s">
        <v>5</v>
      </c>
      <c r="G241" s="103"/>
      <c r="H241" s="102" t="s">
        <v>25</v>
      </c>
      <c r="I241" s="103"/>
      <c r="J241" s="102" t="s">
        <v>26</v>
      </c>
      <c r="K241" s="103"/>
      <c r="L241" s="102" t="s">
        <v>27</v>
      </c>
      <c r="M241" s="103"/>
      <c r="N241" s="102" t="s">
        <v>28</v>
      </c>
      <c r="O241" s="103"/>
      <c r="P241" s="102" t="s">
        <v>29</v>
      </c>
      <c r="Q241" s="103"/>
      <c r="R241" s="102" t="s">
        <v>33</v>
      </c>
      <c r="S241" s="103"/>
      <c r="T241" s="102" t="s">
        <v>34</v>
      </c>
      <c r="U241" s="103"/>
      <c r="V241" s="102" t="s">
        <v>35</v>
      </c>
      <c r="W241" s="103"/>
      <c r="X241" s="102" t="s">
        <v>36</v>
      </c>
      <c r="Y241" s="103"/>
      <c r="Z241" s="118" t="s">
        <v>37</v>
      </c>
      <c r="AA241" s="119"/>
      <c r="AB241" s="109"/>
      <c r="AC241" s="113"/>
      <c r="AD241" s="114"/>
    </row>
    <row r="242" spans="1:30" ht="19.5" customHeight="1" thickBot="1" thickTop="1">
      <c r="A242" s="2"/>
      <c r="B242" s="1"/>
      <c r="C242" s="123" t="s">
        <v>32</v>
      </c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9"/>
      <c r="AB242" s="110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26"/>
      <c r="AC243" s="120"/>
      <c r="AD243" s="121"/>
    </row>
    <row r="244" spans="1:30" ht="27" customHeight="1" thickBot="1" thickTop="1">
      <c r="A244" s="101" t="s">
        <v>6</v>
      </c>
      <c r="B244" s="105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27"/>
      <c r="AC244" s="133"/>
      <c r="AD244" s="51"/>
    </row>
    <row r="245" spans="1:29" ht="27" customHeight="1" thickBot="1" thickTop="1">
      <c r="A245" s="101"/>
      <c r="B245" s="106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7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5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6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7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5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6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7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5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6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7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5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6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7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04" t="s">
        <v>12</v>
      </c>
      <c r="B259" s="116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116"/>
      <c r="V259" s="116"/>
      <c r="W259" s="116"/>
      <c r="X259" s="116"/>
      <c r="Y259" s="116"/>
      <c r="Z259" s="116"/>
      <c r="AA259" s="116"/>
      <c r="AB259" s="10"/>
      <c r="AC259" s="9"/>
    </row>
    <row r="260" spans="1:29" ht="27" customHeight="1" thickBot="1">
      <c r="A260" s="101" t="s">
        <v>13</v>
      </c>
      <c r="B260" s="105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6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7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31" t="s">
        <v>59</v>
      </c>
      <c r="B265" s="131"/>
      <c r="C265" s="131"/>
      <c r="D265" s="131"/>
      <c r="E265" s="131"/>
      <c r="F265" s="131"/>
      <c r="G265" s="131"/>
      <c r="H265" s="131"/>
      <c r="I265" s="131"/>
      <c r="J265" s="131"/>
      <c r="K265" s="131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  <c r="AA265" s="132"/>
      <c r="AB265" s="132"/>
      <c r="AC265" s="132"/>
      <c r="AD265" s="132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2" t="s">
        <v>1</v>
      </c>
      <c r="C267" s="115"/>
      <c r="D267" s="104" t="s">
        <v>58</v>
      </c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U267" s="116"/>
      <c r="V267" s="116"/>
      <c r="W267" s="116"/>
      <c r="X267" s="116"/>
      <c r="Y267" s="116"/>
      <c r="Z267" s="116"/>
      <c r="AA267" s="117"/>
      <c r="AB267" s="108" t="s">
        <v>21</v>
      </c>
      <c r="AC267" s="111" t="s">
        <v>22</v>
      </c>
      <c r="AD267" s="112"/>
    </row>
    <row r="268" spans="1:30" ht="21" customHeight="1" thickBot="1" thickTop="1">
      <c r="A268" s="101"/>
      <c r="B268" s="125"/>
      <c r="C268" s="101"/>
      <c r="D268" s="102" t="s">
        <v>4</v>
      </c>
      <c r="E268" s="103"/>
      <c r="F268" s="102" t="s">
        <v>5</v>
      </c>
      <c r="G268" s="103"/>
      <c r="H268" s="102" t="s">
        <v>25</v>
      </c>
      <c r="I268" s="103"/>
      <c r="J268" s="102" t="s">
        <v>26</v>
      </c>
      <c r="K268" s="103"/>
      <c r="L268" s="102" t="s">
        <v>27</v>
      </c>
      <c r="M268" s="103"/>
      <c r="N268" s="102" t="s">
        <v>28</v>
      </c>
      <c r="O268" s="103"/>
      <c r="P268" s="102" t="s">
        <v>29</v>
      </c>
      <c r="Q268" s="103"/>
      <c r="R268" s="102" t="s">
        <v>33</v>
      </c>
      <c r="S268" s="103"/>
      <c r="T268" s="102" t="s">
        <v>34</v>
      </c>
      <c r="U268" s="103"/>
      <c r="V268" s="102" t="s">
        <v>35</v>
      </c>
      <c r="W268" s="103"/>
      <c r="X268" s="102" t="s">
        <v>36</v>
      </c>
      <c r="Y268" s="103"/>
      <c r="Z268" s="118" t="s">
        <v>37</v>
      </c>
      <c r="AA268" s="119"/>
      <c r="AB268" s="109"/>
      <c r="AC268" s="113"/>
      <c r="AD268" s="114"/>
    </row>
    <row r="269" spans="1:30" ht="20.25" customHeight="1" thickBot="1" thickTop="1">
      <c r="A269" s="2"/>
      <c r="B269" s="1"/>
      <c r="C269" s="123" t="s">
        <v>32</v>
      </c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9"/>
      <c r="AB269" s="110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26"/>
      <c r="AC270" s="120"/>
      <c r="AD270" s="121"/>
    </row>
    <row r="271" spans="1:30" ht="25.5" customHeight="1" thickBot="1" thickTop="1">
      <c r="A271" s="101" t="s">
        <v>6</v>
      </c>
      <c r="B271" s="105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27"/>
      <c r="AC271" s="133"/>
      <c r="AD271" s="51"/>
    </row>
    <row r="272" spans="1:29" ht="25.5" customHeight="1" thickBot="1" thickTop="1">
      <c r="A272" s="101"/>
      <c r="B272" s="106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7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5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6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7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5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6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7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5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6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7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5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6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7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04" t="s">
        <v>12</v>
      </c>
      <c r="B286" s="116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0"/>
      <c r="AC286" s="9"/>
    </row>
    <row r="287" spans="1:29" ht="25.5" customHeight="1" thickBot="1">
      <c r="A287" s="101" t="s">
        <v>13</v>
      </c>
      <c r="B287" s="105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6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7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31" t="s">
        <v>61</v>
      </c>
      <c r="B292" s="131"/>
      <c r="C292" s="131"/>
      <c r="D292" s="131"/>
      <c r="E292" s="131"/>
      <c r="F292" s="131"/>
      <c r="G292" s="131"/>
      <c r="H292" s="131"/>
      <c r="I292" s="131"/>
      <c r="J292" s="131"/>
      <c r="K292" s="131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  <c r="AA292" s="132"/>
      <c r="AB292" s="132"/>
      <c r="AC292" s="132"/>
      <c r="AD292" s="132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2" t="s">
        <v>1</v>
      </c>
      <c r="C294" s="115"/>
      <c r="D294" s="104" t="s">
        <v>60</v>
      </c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7"/>
      <c r="AB294" s="108" t="s">
        <v>21</v>
      </c>
      <c r="AC294" s="111" t="s">
        <v>22</v>
      </c>
      <c r="AD294" s="112"/>
    </row>
    <row r="295" spans="1:30" ht="21.75" customHeight="1" thickBot="1" thickTop="1">
      <c r="A295" s="101"/>
      <c r="B295" s="125"/>
      <c r="C295" s="101"/>
      <c r="D295" s="102" t="s">
        <v>4</v>
      </c>
      <c r="E295" s="103"/>
      <c r="F295" s="102" t="s">
        <v>5</v>
      </c>
      <c r="G295" s="103"/>
      <c r="H295" s="102" t="s">
        <v>25</v>
      </c>
      <c r="I295" s="103"/>
      <c r="J295" s="102" t="s">
        <v>26</v>
      </c>
      <c r="K295" s="103"/>
      <c r="L295" s="102" t="s">
        <v>27</v>
      </c>
      <c r="M295" s="103"/>
      <c r="N295" s="102" t="s">
        <v>28</v>
      </c>
      <c r="O295" s="103"/>
      <c r="P295" s="102" t="s">
        <v>29</v>
      </c>
      <c r="Q295" s="103"/>
      <c r="R295" s="102" t="s">
        <v>33</v>
      </c>
      <c r="S295" s="103"/>
      <c r="T295" s="102" t="s">
        <v>34</v>
      </c>
      <c r="U295" s="103"/>
      <c r="V295" s="102" t="s">
        <v>35</v>
      </c>
      <c r="W295" s="103"/>
      <c r="X295" s="102" t="s">
        <v>36</v>
      </c>
      <c r="Y295" s="103"/>
      <c r="Z295" s="118" t="s">
        <v>37</v>
      </c>
      <c r="AA295" s="119"/>
      <c r="AB295" s="109"/>
      <c r="AC295" s="113"/>
      <c r="AD295" s="114"/>
    </row>
    <row r="296" spans="1:30" ht="21" customHeight="1" thickBot="1" thickTop="1">
      <c r="A296" s="2"/>
      <c r="B296" s="1"/>
      <c r="C296" s="123" t="s">
        <v>32</v>
      </c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128"/>
      <c r="U296" s="128"/>
      <c r="V296" s="128"/>
      <c r="W296" s="128"/>
      <c r="X296" s="128"/>
      <c r="Y296" s="128"/>
      <c r="Z296" s="128"/>
      <c r="AA296" s="129"/>
      <c r="AB296" s="110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26"/>
      <c r="AC297" s="120"/>
      <c r="AD297" s="121"/>
    </row>
    <row r="298" spans="1:30" ht="27.75" customHeight="1" thickBot="1" thickTop="1">
      <c r="A298" s="101" t="s">
        <v>6</v>
      </c>
      <c r="B298" s="105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27"/>
      <c r="AC298" s="130"/>
      <c r="AD298" s="51"/>
    </row>
    <row r="299" spans="1:30" ht="27.75" customHeight="1" thickBot="1" thickTop="1">
      <c r="A299" s="101"/>
      <c r="B299" s="106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7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5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6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7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5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6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7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5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6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7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5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6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7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04" t="s">
        <v>12</v>
      </c>
      <c r="B313" s="116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116"/>
      <c r="U313" s="116"/>
      <c r="V313" s="116"/>
      <c r="W313" s="116"/>
      <c r="X313" s="116"/>
      <c r="Y313" s="116"/>
      <c r="Z313" s="116"/>
      <c r="AA313" s="116"/>
      <c r="AB313" s="10"/>
      <c r="AC313" s="9"/>
    </row>
    <row r="314" spans="1:29" ht="27.75" customHeight="1" thickBot="1">
      <c r="A314" s="101" t="s">
        <v>13</v>
      </c>
      <c r="B314" s="105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6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7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31" t="s">
        <v>63</v>
      </c>
      <c r="B319" s="131"/>
      <c r="C319" s="131"/>
      <c r="D319" s="131"/>
      <c r="E319" s="131"/>
      <c r="F319" s="131"/>
      <c r="G319" s="131"/>
      <c r="H319" s="131"/>
      <c r="I319" s="131"/>
      <c r="J319" s="131"/>
      <c r="K319" s="131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  <c r="AA319" s="132"/>
      <c r="AB319" s="132"/>
      <c r="AC319" s="132"/>
      <c r="AD319" s="132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2" t="s">
        <v>1</v>
      </c>
      <c r="C321" s="115"/>
      <c r="D321" s="104" t="s">
        <v>62</v>
      </c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116"/>
      <c r="U321" s="116"/>
      <c r="V321" s="116"/>
      <c r="W321" s="116"/>
      <c r="X321" s="116"/>
      <c r="Y321" s="116"/>
      <c r="Z321" s="116"/>
      <c r="AA321" s="117"/>
      <c r="AB321" s="108" t="s">
        <v>21</v>
      </c>
      <c r="AC321" s="111" t="s">
        <v>22</v>
      </c>
      <c r="AD321" s="112"/>
    </row>
    <row r="322" spans="1:30" ht="24" customHeight="1" thickBot="1" thickTop="1">
      <c r="A322" s="101"/>
      <c r="B322" s="125"/>
      <c r="C322" s="101"/>
      <c r="D322" s="102" t="s">
        <v>4</v>
      </c>
      <c r="E322" s="103"/>
      <c r="F322" s="102" t="s">
        <v>5</v>
      </c>
      <c r="G322" s="103"/>
      <c r="H322" s="102" t="s">
        <v>25</v>
      </c>
      <c r="I322" s="103"/>
      <c r="J322" s="102" t="s">
        <v>26</v>
      </c>
      <c r="K322" s="103"/>
      <c r="L322" s="102" t="s">
        <v>27</v>
      </c>
      <c r="M322" s="103"/>
      <c r="N322" s="102" t="s">
        <v>28</v>
      </c>
      <c r="O322" s="103"/>
      <c r="P322" s="102" t="s">
        <v>29</v>
      </c>
      <c r="Q322" s="103"/>
      <c r="R322" s="102" t="s">
        <v>33</v>
      </c>
      <c r="S322" s="103"/>
      <c r="T322" s="102" t="s">
        <v>34</v>
      </c>
      <c r="U322" s="103"/>
      <c r="V322" s="102" t="s">
        <v>35</v>
      </c>
      <c r="W322" s="103"/>
      <c r="X322" s="102" t="s">
        <v>36</v>
      </c>
      <c r="Y322" s="103"/>
      <c r="Z322" s="118" t="s">
        <v>37</v>
      </c>
      <c r="AA322" s="119"/>
      <c r="AB322" s="109"/>
      <c r="AC322" s="113"/>
      <c r="AD322" s="114"/>
    </row>
    <row r="323" spans="1:30" ht="20.25" customHeight="1" thickBot="1" thickTop="1">
      <c r="A323" s="2"/>
      <c r="B323" s="1"/>
      <c r="C323" s="123" t="s">
        <v>32</v>
      </c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  <c r="AA323" s="129"/>
      <c r="AB323" s="110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26"/>
      <c r="AC324" s="120"/>
      <c r="AD324" s="121"/>
    </row>
    <row r="325" spans="1:30" ht="27.75" customHeight="1" thickBot="1" thickTop="1">
      <c r="A325" s="101" t="s">
        <v>6</v>
      </c>
      <c r="B325" s="105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27"/>
      <c r="AC325" s="130"/>
      <c r="AD325" s="51"/>
    </row>
    <row r="326" spans="1:30" ht="27.75" customHeight="1" thickBot="1" thickTop="1">
      <c r="A326" s="101"/>
      <c r="B326" s="106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7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5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6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>
        <f>AB328-D328-F328-H328-J328-L328-N328-P328-R328-T328-V328-X328</f>
        <v>3712</v>
      </c>
      <c r="AC329" s="97"/>
      <c r="AD329" s="98"/>
    </row>
    <row r="330" spans="1:30" ht="27.75" customHeight="1" thickBot="1">
      <c r="A330" s="101"/>
      <c r="B330" s="107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5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6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>
        <f>AB331-D331-F331-H331-J331-L331-N331-P331-R331-T331-V331-X331</f>
        <v>2238</v>
      </c>
      <c r="AC332" s="97"/>
      <c r="AD332" s="98"/>
    </row>
    <row r="333" spans="1:30" ht="27.75" customHeight="1" thickBot="1">
      <c r="A333" s="101"/>
      <c r="B333" s="107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5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6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>
        <f>AB334-D334-F334-H334-J334-L334-N334-P334-R334-T334-V334-X334</f>
        <v>830</v>
      </c>
      <c r="AC335" s="42"/>
      <c r="AD335" s="71"/>
    </row>
    <row r="336" spans="1:30" ht="27.75" customHeight="1" thickBot="1">
      <c r="A336" s="101"/>
      <c r="B336" s="107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5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6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>
        <f>AB337-D337-F337-H337-J337-L337-N337-P337-R337-T337-V337-X337</f>
        <v>3001</v>
      </c>
      <c r="AC338" s="12"/>
      <c r="AD338" s="71"/>
    </row>
    <row r="339" spans="1:29" ht="27.75" customHeight="1" thickBot="1">
      <c r="A339" s="101"/>
      <c r="B339" s="107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04" t="s">
        <v>12</v>
      </c>
      <c r="B340" s="116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  <c r="T340" s="116"/>
      <c r="U340" s="116"/>
      <c r="V340" s="116"/>
      <c r="W340" s="116"/>
      <c r="X340" s="116"/>
      <c r="Y340" s="116"/>
      <c r="Z340" s="116"/>
      <c r="AA340" s="116"/>
      <c r="AB340" s="10"/>
      <c r="AC340" s="9"/>
    </row>
    <row r="341" spans="1:29" ht="27.75" customHeight="1" thickBot="1">
      <c r="A341" s="101" t="s">
        <v>13</v>
      </c>
      <c r="B341" s="105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6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7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31" t="s">
        <v>65</v>
      </c>
      <c r="B346" s="131"/>
      <c r="C346" s="131"/>
      <c r="D346" s="131"/>
      <c r="E346" s="131"/>
      <c r="F346" s="131"/>
      <c r="G346" s="131"/>
      <c r="H346" s="131"/>
      <c r="I346" s="131"/>
      <c r="J346" s="131"/>
      <c r="K346" s="131"/>
      <c r="L346" s="132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  <c r="AA346" s="132"/>
      <c r="AB346" s="132"/>
      <c r="AC346" s="132"/>
      <c r="AD346" s="132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2" t="s">
        <v>1</v>
      </c>
      <c r="C348" s="115"/>
      <c r="D348" s="104" t="s">
        <v>64</v>
      </c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  <c r="Z348" s="116"/>
      <c r="AA348" s="117"/>
      <c r="AB348" s="108" t="s">
        <v>21</v>
      </c>
      <c r="AC348" s="111" t="s">
        <v>22</v>
      </c>
      <c r="AD348" s="112"/>
    </row>
    <row r="349" spans="1:30" ht="27.75" customHeight="1" thickBot="1" thickTop="1">
      <c r="A349" s="101"/>
      <c r="B349" s="125"/>
      <c r="C349" s="101"/>
      <c r="D349" s="102" t="s">
        <v>4</v>
      </c>
      <c r="E349" s="103"/>
      <c r="F349" s="102" t="s">
        <v>5</v>
      </c>
      <c r="G349" s="103"/>
      <c r="H349" s="102" t="s">
        <v>25</v>
      </c>
      <c r="I349" s="103"/>
      <c r="J349" s="102" t="s">
        <v>26</v>
      </c>
      <c r="K349" s="103"/>
      <c r="L349" s="102" t="s">
        <v>27</v>
      </c>
      <c r="M349" s="103"/>
      <c r="N349" s="102" t="s">
        <v>28</v>
      </c>
      <c r="O349" s="103"/>
      <c r="P349" s="102" t="s">
        <v>29</v>
      </c>
      <c r="Q349" s="103"/>
      <c r="R349" s="102" t="s">
        <v>33</v>
      </c>
      <c r="S349" s="103"/>
      <c r="T349" s="102" t="s">
        <v>34</v>
      </c>
      <c r="U349" s="103"/>
      <c r="V349" s="102" t="s">
        <v>35</v>
      </c>
      <c r="W349" s="103"/>
      <c r="X349" s="102" t="s">
        <v>36</v>
      </c>
      <c r="Y349" s="103"/>
      <c r="Z349" s="118" t="s">
        <v>37</v>
      </c>
      <c r="AA349" s="119"/>
      <c r="AB349" s="109"/>
      <c r="AC349" s="113"/>
      <c r="AD349" s="114"/>
    </row>
    <row r="350" spans="1:30" ht="27.75" customHeight="1" thickBot="1" thickTop="1">
      <c r="A350" s="2"/>
      <c r="B350" s="1"/>
      <c r="C350" s="123" t="s">
        <v>32</v>
      </c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  <c r="T350" s="128"/>
      <c r="U350" s="128"/>
      <c r="V350" s="128"/>
      <c r="W350" s="128"/>
      <c r="X350" s="128"/>
      <c r="Y350" s="128"/>
      <c r="Z350" s="128"/>
      <c r="AA350" s="129"/>
      <c r="AB350" s="110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26"/>
      <c r="AC351" s="120"/>
      <c r="AD351" s="121"/>
    </row>
    <row r="352" spans="1:30" ht="27.75" customHeight="1" thickBot="1" thickTop="1">
      <c r="A352" s="101" t="s">
        <v>6</v>
      </c>
      <c r="B352" s="105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27"/>
      <c r="AC352" s="130"/>
      <c r="AD352" s="51"/>
    </row>
    <row r="353" spans="1:30" ht="27.75" customHeight="1" thickBot="1" thickTop="1">
      <c r="A353" s="101"/>
      <c r="B353" s="106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7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5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6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AB355-D355-F355-H355-J355-L355-N355-P355-R355-T355-V355-X355</f>
        <v>3474</v>
      </c>
      <c r="AC356" s="97"/>
      <c r="AD356" s="98"/>
    </row>
    <row r="357" spans="1:30" ht="27.75" customHeight="1" thickBot="1">
      <c r="A357" s="101"/>
      <c r="B357" s="107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5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6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AB358-D358-F358-H358-J358-L358-N358-P358-R358-T358-V358-X358</f>
        <v>2022</v>
      </c>
      <c r="AC359" s="97"/>
      <c r="AD359" s="98"/>
    </row>
    <row r="360" spans="1:30" ht="27.75" customHeight="1" thickBot="1">
      <c r="A360" s="101"/>
      <c r="B360" s="107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5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6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6">
        <f>AB361-D361-F361-H361-J361-L361-N361-P361-R361-T361-V361-X361</f>
        <v>951</v>
      </c>
      <c r="AC362" s="42"/>
      <c r="AD362" s="71"/>
    </row>
    <row r="363" spans="1:30" ht="27.75" customHeight="1" thickBot="1">
      <c r="A363" s="101"/>
      <c r="B363" s="107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5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6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6">
        <f>AB364-D364-F364-H364-J364-L364-N364-P364-R364-T364-V364-X364</f>
        <v>2771</v>
      </c>
      <c r="AC365" s="12"/>
      <c r="AD365" s="71"/>
    </row>
    <row r="366" spans="1:29" ht="27.75" customHeight="1" thickBot="1">
      <c r="A366" s="101"/>
      <c r="B366" s="107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04" t="s">
        <v>12</v>
      </c>
      <c r="B367" s="116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  <c r="AB367" s="10"/>
      <c r="AC367" s="9"/>
    </row>
    <row r="368" spans="1:29" ht="27.75" customHeight="1" thickBot="1">
      <c r="A368" s="101" t="s">
        <v>13</v>
      </c>
      <c r="B368" s="105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6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7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  <row r="372" ht="13.5" thickBot="1"/>
    <row r="373" spans="1:30" ht="34.5" customHeight="1" thickBot="1" thickTop="1">
      <c r="A373" s="131" t="s">
        <v>67</v>
      </c>
      <c r="B373" s="131"/>
      <c r="C373" s="131"/>
      <c r="D373" s="131"/>
      <c r="E373" s="131"/>
      <c r="F373" s="131"/>
      <c r="G373" s="131"/>
      <c r="H373" s="131"/>
      <c r="I373" s="131"/>
      <c r="J373" s="131"/>
      <c r="K373" s="131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  <c r="AA373" s="132"/>
      <c r="AB373" s="132"/>
      <c r="AC373" s="132"/>
      <c r="AD373" s="132"/>
    </row>
    <row r="374" spans="4:14" ht="14.25" thickBot="1" thickTop="1">
      <c r="D374" s="6"/>
      <c r="F374" s="6"/>
      <c r="H374" s="6"/>
      <c r="J374" s="6"/>
      <c r="L374" s="6"/>
      <c r="N374" s="6"/>
    </row>
    <row r="375" spans="1:30" ht="24" customHeight="1" thickBot="1">
      <c r="A375" s="101" t="s">
        <v>0</v>
      </c>
      <c r="B375" s="122" t="s">
        <v>1</v>
      </c>
      <c r="C375" s="115"/>
      <c r="D375" s="104" t="s">
        <v>66</v>
      </c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  <c r="V375" s="116"/>
      <c r="W375" s="116"/>
      <c r="X375" s="116"/>
      <c r="Y375" s="116"/>
      <c r="Z375" s="116"/>
      <c r="AA375" s="117"/>
      <c r="AB375" s="108" t="s">
        <v>21</v>
      </c>
      <c r="AC375" s="111" t="s">
        <v>22</v>
      </c>
      <c r="AD375" s="112"/>
    </row>
    <row r="376" spans="1:30" ht="23.25" customHeight="1" thickBot="1" thickTop="1">
      <c r="A376" s="101"/>
      <c r="B376" s="125"/>
      <c r="C376" s="101"/>
      <c r="D376" s="102" t="s">
        <v>4</v>
      </c>
      <c r="E376" s="103"/>
      <c r="F376" s="102" t="s">
        <v>5</v>
      </c>
      <c r="G376" s="103"/>
      <c r="H376" s="102" t="s">
        <v>25</v>
      </c>
      <c r="I376" s="103"/>
      <c r="J376" s="102" t="s">
        <v>26</v>
      </c>
      <c r="K376" s="103"/>
      <c r="L376" s="102" t="s">
        <v>27</v>
      </c>
      <c r="M376" s="103"/>
      <c r="N376" s="102" t="s">
        <v>28</v>
      </c>
      <c r="O376" s="103"/>
      <c r="P376" s="102" t="s">
        <v>29</v>
      </c>
      <c r="Q376" s="103"/>
      <c r="R376" s="102" t="s">
        <v>33</v>
      </c>
      <c r="S376" s="103"/>
      <c r="T376" s="102" t="s">
        <v>34</v>
      </c>
      <c r="U376" s="103"/>
      <c r="V376" s="102" t="s">
        <v>35</v>
      </c>
      <c r="W376" s="103"/>
      <c r="X376" s="102" t="s">
        <v>36</v>
      </c>
      <c r="Y376" s="103"/>
      <c r="Z376" s="118" t="s">
        <v>37</v>
      </c>
      <c r="AA376" s="119"/>
      <c r="AB376" s="109"/>
      <c r="AC376" s="113"/>
      <c r="AD376" s="114"/>
    </row>
    <row r="377" spans="1:30" ht="14.25" thickBot="1" thickTop="1">
      <c r="A377" s="2"/>
      <c r="B377" s="1"/>
      <c r="C377" s="123" t="s">
        <v>32</v>
      </c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8"/>
      <c r="T377" s="128"/>
      <c r="U377" s="128"/>
      <c r="V377" s="128"/>
      <c r="W377" s="128"/>
      <c r="X377" s="128"/>
      <c r="Y377" s="128"/>
      <c r="Z377" s="128"/>
      <c r="AA377" s="129"/>
      <c r="AB377" s="110"/>
      <c r="AC377" s="24" t="s">
        <v>23</v>
      </c>
      <c r="AD377" s="25" t="s">
        <v>24</v>
      </c>
    </row>
    <row r="378" spans="1:30" ht="13.5" thickBot="1">
      <c r="A378" s="3"/>
      <c r="B378" s="3"/>
      <c r="C378" s="3"/>
      <c r="D378" s="6"/>
      <c r="E378" s="3"/>
      <c r="F378" s="33"/>
      <c r="G378" s="4"/>
      <c r="H378" s="34"/>
      <c r="I378" s="16"/>
      <c r="J378" s="33"/>
      <c r="K378" s="4"/>
      <c r="L378" s="6"/>
      <c r="M378" s="3"/>
      <c r="N378" s="6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126"/>
      <c r="AC378" s="120"/>
      <c r="AD378" s="121"/>
    </row>
    <row r="379" spans="1:30" ht="27.75" customHeight="1" thickBot="1" thickTop="1">
      <c r="A379" s="101" t="s">
        <v>6</v>
      </c>
      <c r="B379" s="105" t="s">
        <v>7</v>
      </c>
      <c r="C379" s="7"/>
      <c r="D379" s="59">
        <v>70845</v>
      </c>
      <c r="E379" s="22" t="s">
        <v>24</v>
      </c>
      <c r="F379" s="59">
        <v>71927</v>
      </c>
      <c r="G379" s="22" t="s">
        <v>24</v>
      </c>
      <c r="H379" s="59">
        <v>71121</v>
      </c>
      <c r="I379" s="22" t="s">
        <v>24</v>
      </c>
      <c r="J379" s="59">
        <v>69684</v>
      </c>
      <c r="K379" s="22" t="s">
        <v>24</v>
      </c>
      <c r="L379" s="59">
        <v>68548</v>
      </c>
      <c r="M379" s="22" t="s">
        <v>24</v>
      </c>
      <c r="N379" s="59">
        <v>67229</v>
      </c>
      <c r="O379" s="22" t="s">
        <v>24</v>
      </c>
      <c r="P379" s="59">
        <v>66263</v>
      </c>
      <c r="Q379" s="22" t="s">
        <v>24</v>
      </c>
      <c r="R379" s="59">
        <v>65300</v>
      </c>
      <c r="S379" s="22" t="s">
        <v>24</v>
      </c>
      <c r="T379" s="59">
        <v>66504</v>
      </c>
      <c r="U379" s="22" t="s">
        <v>24</v>
      </c>
      <c r="V379" s="59">
        <v>66259</v>
      </c>
      <c r="W379" s="22" t="s">
        <v>24</v>
      </c>
      <c r="X379" s="59">
        <v>64968</v>
      </c>
      <c r="Y379" s="22" t="s">
        <v>24</v>
      </c>
      <c r="Z379" s="65">
        <v>64295</v>
      </c>
      <c r="AA379" s="43" t="s">
        <v>24</v>
      </c>
      <c r="AB379" s="127"/>
      <c r="AC379" s="130"/>
      <c r="AD379" s="51"/>
    </row>
    <row r="380" spans="1:30" ht="27.75" customHeight="1" thickBot="1" thickTop="1">
      <c r="A380" s="101"/>
      <c r="B380" s="106"/>
      <c r="C380" s="17" t="s">
        <v>19</v>
      </c>
      <c r="D380" s="69">
        <f>D379-Z352</f>
        <v>858</v>
      </c>
      <c r="E380" s="28">
        <f>D380/Z352</f>
        <v>0.01225941960649835</v>
      </c>
      <c r="F380" s="69">
        <f>F379-D379</f>
        <v>1082</v>
      </c>
      <c r="G380" s="28">
        <f>F380/D379</f>
        <v>0.015272778601171572</v>
      </c>
      <c r="H380" s="69">
        <f>H379-F379</f>
        <v>-806</v>
      </c>
      <c r="I380" s="28">
        <f>H380/F379</f>
        <v>-0.011205805886523836</v>
      </c>
      <c r="J380" s="69">
        <f>J379-H379</f>
        <v>-1437</v>
      </c>
      <c r="K380" s="28">
        <f>J380/H379</f>
        <v>-0.020205002741806217</v>
      </c>
      <c r="L380" s="69">
        <f>L379-J379</f>
        <v>-1136</v>
      </c>
      <c r="M380" s="28">
        <f>L380/J379</f>
        <v>-0.0163021640548763</v>
      </c>
      <c r="N380" s="60">
        <f>N379-L379</f>
        <v>-1319</v>
      </c>
      <c r="O380" s="39">
        <f>N380/L379</f>
        <v>-0.01924199101359631</v>
      </c>
      <c r="P380" s="60">
        <f>P379-N379</f>
        <v>-966</v>
      </c>
      <c r="Q380" s="39">
        <f>P380/N379</f>
        <v>-0.014368799178925761</v>
      </c>
      <c r="R380" s="60">
        <f>R379-P379</f>
        <v>-963</v>
      </c>
      <c r="S380" s="39">
        <f>R380/P379</f>
        <v>-0.014532997298643284</v>
      </c>
      <c r="T380" s="60">
        <f>T379-R379</f>
        <v>1204</v>
      </c>
      <c r="U380" s="39">
        <f>T380/R379</f>
        <v>0.018437978560490047</v>
      </c>
      <c r="V380" s="60">
        <f>V379-T379</f>
        <v>-245</v>
      </c>
      <c r="W380" s="39">
        <f>V380/T379</f>
        <v>-0.0036839889329965117</v>
      </c>
      <c r="X380" s="60">
        <f>X379-V379</f>
        <v>-1291</v>
      </c>
      <c r="Y380" s="39">
        <f>X380/V379</f>
        <v>-0.019484145550038485</v>
      </c>
      <c r="Z380" s="66">
        <f>Z379-X379</f>
        <v>-673</v>
      </c>
      <c r="AA380" s="48">
        <f>Z380/X379</f>
        <v>-0.010358945942617903</v>
      </c>
      <c r="AB380" s="65"/>
      <c r="AC380" s="95"/>
      <c r="AD380" s="94"/>
    </row>
    <row r="381" spans="1:30" ht="27.75" customHeight="1" thickBot="1">
      <c r="A381" s="101"/>
      <c r="B381" s="107"/>
      <c r="C381" s="18" t="s">
        <v>20</v>
      </c>
      <c r="D381" s="61">
        <f>D379-D352</f>
        <v>-12053</v>
      </c>
      <c r="E381" s="29">
        <f>D381/D352</f>
        <v>-0.14539554633404908</v>
      </c>
      <c r="F381" s="61">
        <f>F379-F352</f>
        <v>-10057</v>
      </c>
      <c r="G381" s="29">
        <f>F381/F352</f>
        <v>-0.12267027712724433</v>
      </c>
      <c r="H381" s="61">
        <f>H379-H352</f>
        <v>-9932</v>
      </c>
      <c r="I381" s="29">
        <f>H381/H352</f>
        <v>-0.12253710535081984</v>
      </c>
      <c r="J381" s="61">
        <f>J379-J352</f>
        <v>-10445</v>
      </c>
      <c r="K381" s="29">
        <f>J381/J352</f>
        <v>-0.1303523069051155</v>
      </c>
      <c r="L381" s="61">
        <f>L379-L352</f>
        <v>-8907</v>
      </c>
      <c r="M381" s="29">
        <f>L381/L352</f>
        <v>-0.11499580401523465</v>
      </c>
      <c r="N381" s="61">
        <f>N379-N352</f>
        <v>-8452</v>
      </c>
      <c r="O381" s="29">
        <f>N381/N352</f>
        <v>-0.11167928542170426</v>
      </c>
      <c r="P381" s="61">
        <f>P379-P352</f>
        <v>-8845</v>
      </c>
      <c r="Q381" s="29">
        <f>P381/P352</f>
        <v>-0.11776375352825265</v>
      </c>
      <c r="R381" s="61">
        <f>R379-R352</f>
        <v>-8613</v>
      </c>
      <c r="S381" s="29">
        <f>R381/R352</f>
        <v>-0.11652889207581887</v>
      </c>
      <c r="T381" s="61">
        <f>T379-T352</f>
        <v>-5736</v>
      </c>
      <c r="U381" s="29">
        <f>T381/T352</f>
        <v>-0.07940199335548173</v>
      </c>
      <c r="V381" s="61">
        <f>V379-V352</f>
        <v>-5218</v>
      </c>
      <c r="W381" s="29">
        <f>V381/V352</f>
        <v>-0.07300250430208319</v>
      </c>
      <c r="X381" s="61">
        <f>X379-X352</f>
        <v>-5508</v>
      </c>
      <c r="Y381" s="29">
        <f>X381/X352</f>
        <v>-0.07815426528179806</v>
      </c>
      <c r="Z381" s="61">
        <f>Z379-Z352</f>
        <v>-5692</v>
      </c>
      <c r="AA381" s="29">
        <f>Z381/Z352</f>
        <v>-0.08132938974380957</v>
      </c>
      <c r="AB381" s="100"/>
      <c r="AC381" s="40"/>
      <c r="AD381" s="94"/>
    </row>
    <row r="382" spans="1:30" ht="27.75" customHeight="1" thickBot="1" thickTop="1">
      <c r="A382" s="101" t="s">
        <v>8</v>
      </c>
      <c r="B382" s="105" t="s">
        <v>18</v>
      </c>
      <c r="C382" s="19"/>
      <c r="D382" s="62">
        <v>3559</v>
      </c>
      <c r="E382" s="23" t="s">
        <v>24</v>
      </c>
      <c r="F382" s="62">
        <v>4425</v>
      </c>
      <c r="G382" s="23" t="s">
        <v>24</v>
      </c>
      <c r="H382" s="62">
        <v>3697</v>
      </c>
      <c r="I382" s="23" t="s">
        <v>24</v>
      </c>
      <c r="J382" s="62">
        <v>2863</v>
      </c>
      <c r="K382" s="23" t="s">
        <v>24</v>
      </c>
      <c r="L382" s="62">
        <v>2950</v>
      </c>
      <c r="M382" s="23" t="s">
        <v>24</v>
      </c>
      <c r="N382" s="62">
        <v>3985</v>
      </c>
      <c r="O382" s="23" t="s">
        <v>24</v>
      </c>
      <c r="P382" s="62">
        <v>3622</v>
      </c>
      <c r="Q382" s="23" t="s">
        <v>24</v>
      </c>
      <c r="R382" s="62">
        <v>3192</v>
      </c>
      <c r="S382" s="23" t="s">
        <v>24</v>
      </c>
      <c r="T382" s="62">
        <v>5761</v>
      </c>
      <c r="U382" s="23" t="s">
        <v>24</v>
      </c>
      <c r="V382" s="62">
        <v>3314</v>
      </c>
      <c r="W382" s="23" t="s">
        <v>24</v>
      </c>
      <c r="X382" s="62">
        <v>2852</v>
      </c>
      <c r="Y382" s="23" t="s">
        <v>24</v>
      </c>
      <c r="Z382" s="67">
        <v>2962</v>
      </c>
      <c r="AA382" s="43" t="s">
        <v>24</v>
      </c>
      <c r="AB382" s="36">
        <f>D382+F382+H382+J382+L382+N382+P382+R382+T382+V382+X382+Z382</f>
        <v>43182</v>
      </c>
      <c r="AC382" s="26"/>
      <c r="AD382" s="27"/>
    </row>
    <row r="383" spans="1:30" ht="27.75" customHeight="1" thickBot="1" thickTop="1">
      <c r="A383" s="101"/>
      <c r="B383" s="106"/>
      <c r="C383" s="17" t="s">
        <v>19</v>
      </c>
      <c r="D383" s="69">
        <f>D382-Z355</f>
        <v>85</v>
      </c>
      <c r="E383" s="28">
        <f>D383/Z355</f>
        <v>0.024467472654001152</v>
      </c>
      <c r="F383" s="69">
        <f>F382-D382</f>
        <v>866</v>
      </c>
      <c r="G383" s="28">
        <f>F383/D382</f>
        <v>0.2433267771846024</v>
      </c>
      <c r="H383" s="69">
        <f>H382-F382</f>
        <v>-728</v>
      </c>
      <c r="I383" s="28">
        <f>H383/F382</f>
        <v>-0.16451977401129944</v>
      </c>
      <c r="J383" s="69">
        <f>J382-H382</f>
        <v>-834</v>
      </c>
      <c r="K383" s="28">
        <f>J383/H382</f>
        <v>-0.2255883148498783</v>
      </c>
      <c r="L383" s="69">
        <f>L382-J382</f>
        <v>87</v>
      </c>
      <c r="M383" s="28">
        <f>L383/J382</f>
        <v>0.030387705204331122</v>
      </c>
      <c r="N383" s="60">
        <f>N382-L382</f>
        <v>1035</v>
      </c>
      <c r="O383" s="39">
        <f>N383/L382</f>
        <v>0.35084745762711866</v>
      </c>
      <c r="P383" s="60">
        <f>P382-N382</f>
        <v>-363</v>
      </c>
      <c r="Q383" s="39">
        <f>P383/N382</f>
        <v>-0.09109159347553325</v>
      </c>
      <c r="R383" s="60">
        <f>R382-P382</f>
        <v>-430</v>
      </c>
      <c r="S383" s="39">
        <f>R383/P382</f>
        <v>-0.11871893981225842</v>
      </c>
      <c r="T383" s="60">
        <f>T382-R382</f>
        <v>2569</v>
      </c>
      <c r="U383" s="39">
        <f>T383/R382</f>
        <v>0.8048245614035088</v>
      </c>
      <c r="V383" s="60">
        <f>V382-T382</f>
        <v>-2447</v>
      </c>
      <c r="W383" s="39">
        <f>V383/T382</f>
        <v>-0.42475264710987676</v>
      </c>
      <c r="X383" s="60">
        <f>X382-V382</f>
        <v>-462</v>
      </c>
      <c r="Y383" s="39">
        <f>X383/V382</f>
        <v>-0.13940856970428486</v>
      </c>
      <c r="Z383" s="66">
        <f>Z382-X382</f>
        <v>110</v>
      </c>
      <c r="AA383" s="48">
        <f>Z383/X382</f>
        <v>0.038569424964936885</v>
      </c>
      <c r="AB383" s="96">
        <f>AB382-D382-F382-H382-J382</f>
        <v>28638</v>
      </c>
      <c r="AC383" s="97"/>
      <c r="AD383" s="98"/>
    </row>
    <row r="384" spans="1:30" ht="27.75" customHeight="1" thickBot="1">
      <c r="A384" s="101"/>
      <c r="B384" s="107"/>
      <c r="C384" s="18" t="s">
        <v>20</v>
      </c>
      <c r="D384" s="61">
        <f>D382-D355</f>
        <v>-428</v>
      </c>
      <c r="E384" s="29">
        <f>D384/D355</f>
        <v>-0.1073488838725859</v>
      </c>
      <c r="F384" s="61">
        <f>F382-F355</f>
        <v>448</v>
      </c>
      <c r="G384" s="29">
        <f>F384/F355</f>
        <v>0.11264772441538848</v>
      </c>
      <c r="H384" s="61">
        <f>H382-H355</f>
        <v>-453</v>
      </c>
      <c r="I384" s="29">
        <f>H384/H355</f>
        <v>-0.10915662650602409</v>
      </c>
      <c r="J384" s="61">
        <f>J382-J355</f>
        <v>-679</v>
      </c>
      <c r="K384" s="29">
        <f>J384/J355</f>
        <v>-0.191699604743083</v>
      </c>
      <c r="L384" s="61">
        <f>L382-L355</f>
        <v>186</v>
      </c>
      <c r="M384" s="29">
        <f>L384/L355</f>
        <v>0.06729377713458755</v>
      </c>
      <c r="N384" s="61">
        <f>N382-N355</f>
        <v>265</v>
      </c>
      <c r="O384" s="29">
        <f>N384/N355</f>
        <v>0.07123655913978495</v>
      </c>
      <c r="P384" s="61">
        <f>P382-P355</f>
        <v>-299</v>
      </c>
      <c r="Q384" s="29">
        <f>P384/P355</f>
        <v>-0.07625605712828361</v>
      </c>
      <c r="R384" s="61">
        <f>R382-R355</f>
        <v>89</v>
      </c>
      <c r="S384" s="29">
        <f>R384/R355</f>
        <v>0.02868192072188205</v>
      </c>
      <c r="T384" s="61">
        <f>T382-T355</f>
        <v>2220</v>
      </c>
      <c r="U384" s="29">
        <f>T384/T355</f>
        <v>0.6269415419373059</v>
      </c>
      <c r="V384" s="61">
        <f>V382-V355</f>
        <v>-266</v>
      </c>
      <c r="W384" s="29">
        <f>V384/V355</f>
        <v>-0.07430167597765364</v>
      </c>
      <c r="X384" s="61">
        <f>X382-X355</f>
        <v>-547</v>
      </c>
      <c r="Y384" s="29">
        <f>X384/X355</f>
        <v>-0.16092968520152987</v>
      </c>
      <c r="Z384" s="61">
        <f>Z382-Z355</f>
        <v>-512</v>
      </c>
      <c r="AA384" s="29">
        <f>Z384/Z355</f>
        <v>-0.1473805411629246</v>
      </c>
      <c r="AB384" s="99"/>
      <c r="AC384" s="93"/>
      <c r="AD384" s="3"/>
    </row>
    <row r="385" spans="1:30" ht="27.75" customHeight="1" thickBot="1" thickTop="1">
      <c r="A385" s="101" t="s">
        <v>9</v>
      </c>
      <c r="B385" s="105" t="s">
        <v>16</v>
      </c>
      <c r="C385" s="20"/>
      <c r="D385" s="63">
        <v>1416</v>
      </c>
      <c r="E385" s="23" t="s">
        <v>24</v>
      </c>
      <c r="F385" s="63">
        <v>2145</v>
      </c>
      <c r="G385" s="23" t="s">
        <v>24</v>
      </c>
      <c r="H385" s="63">
        <v>2415</v>
      </c>
      <c r="I385" s="23" t="s">
        <v>24</v>
      </c>
      <c r="J385" s="63">
        <v>2281</v>
      </c>
      <c r="K385" s="23" t="s">
        <v>24</v>
      </c>
      <c r="L385" s="63">
        <v>2216</v>
      </c>
      <c r="M385" s="23" t="s">
        <v>24</v>
      </c>
      <c r="N385" s="63">
        <v>3118</v>
      </c>
      <c r="O385" s="23" t="s">
        <v>24</v>
      </c>
      <c r="P385" s="63">
        <v>2695</v>
      </c>
      <c r="Q385" s="23" t="s">
        <v>24</v>
      </c>
      <c r="R385" s="63">
        <v>2115</v>
      </c>
      <c r="S385" s="23" t="s">
        <v>24</v>
      </c>
      <c r="T385" s="63">
        <v>3225</v>
      </c>
      <c r="U385" s="23" t="s">
        <v>24</v>
      </c>
      <c r="V385" s="63">
        <v>1970</v>
      </c>
      <c r="W385" s="23" t="s">
        <v>24</v>
      </c>
      <c r="X385" s="63">
        <v>2159</v>
      </c>
      <c r="Y385" s="23" t="s">
        <v>24</v>
      </c>
      <c r="Z385" s="68">
        <v>1814</v>
      </c>
      <c r="AA385" s="43" t="s">
        <v>24</v>
      </c>
      <c r="AB385" s="36">
        <f>D385+F385+H385+J385+L385+N385+P385+R385+T385+V385+X385+Z385</f>
        <v>27569</v>
      </c>
      <c r="AC385" s="26"/>
      <c r="AD385" s="27"/>
    </row>
    <row r="386" spans="1:30" ht="27.75" customHeight="1" thickBot="1" thickTop="1">
      <c r="A386" s="101"/>
      <c r="B386" s="106"/>
      <c r="C386" s="21" t="s">
        <v>19</v>
      </c>
      <c r="D386" s="69">
        <f>D385-Z358</f>
        <v>-606</v>
      </c>
      <c r="E386" s="28">
        <f>D386/Z358</f>
        <v>-0.2997032640949555</v>
      </c>
      <c r="F386" s="69">
        <f>F385-D385</f>
        <v>729</v>
      </c>
      <c r="G386" s="28">
        <f>F386/D385</f>
        <v>0.5148305084745762</v>
      </c>
      <c r="H386" s="69">
        <f>H385-F385</f>
        <v>270</v>
      </c>
      <c r="I386" s="28">
        <f>H386/F385</f>
        <v>0.1258741258741259</v>
      </c>
      <c r="J386" s="69">
        <f>J385-H385</f>
        <v>-134</v>
      </c>
      <c r="K386" s="28">
        <f>J386/H385</f>
        <v>-0.05548654244306418</v>
      </c>
      <c r="L386" s="69">
        <f>L385-J385</f>
        <v>-65</v>
      </c>
      <c r="M386" s="28">
        <f>L386/J385</f>
        <v>-0.028496273564226217</v>
      </c>
      <c r="N386" s="60">
        <f>N385-L385</f>
        <v>902</v>
      </c>
      <c r="O386" s="39">
        <f>N386/L385</f>
        <v>0.40703971119133575</v>
      </c>
      <c r="P386" s="60">
        <f>P385-N385</f>
        <v>-423</v>
      </c>
      <c r="Q386" s="39">
        <f>P386/N385</f>
        <v>-0.13566388710711993</v>
      </c>
      <c r="R386" s="60">
        <f>R385-P385</f>
        <v>-580</v>
      </c>
      <c r="S386" s="39">
        <f>R386/P385</f>
        <v>-0.21521335807050093</v>
      </c>
      <c r="T386" s="60">
        <f>T385-R385</f>
        <v>1110</v>
      </c>
      <c r="U386" s="39">
        <f>T386/R385</f>
        <v>0.524822695035461</v>
      </c>
      <c r="V386" s="60">
        <f>V385-T385</f>
        <v>-1255</v>
      </c>
      <c r="W386" s="39">
        <f>V386/T385</f>
        <v>-0.3891472868217054</v>
      </c>
      <c r="X386" s="60">
        <f>X385-V385</f>
        <v>189</v>
      </c>
      <c r="Y386" s="39">
        <f>X386/V385</f>
        <v>0.09593908629441625</v>
      </c>
      <c r="Z386" s="66">
        <f>Z385-X385</f>
        <v>-345</v>
      </c>
      <c r="AA386" s="48">
        <f>Z386/X385</f>
        <v>-0.15979620194534508</v>
      </c>
      <c r="AB386" s="96">
        <f>AB385-D385-F385-H385-J385</f>
        <v>19312</v>
      </c>
      <c r="AC386" s="97"/>
      <c r="AD386" s="98"/>
    </row>
    <row r="387" spans="1:30" ht="27.75" customHeight="1" thickBot="1">
      <c r="A387" s="101"/>
      <c r="B387" s="107"/>
      <c r="C387" s="18" t="s">
        <v>20</v>
      </c>
      <c r="D387" s="61">
        <f>D385-D358</f>
        <v>-173</v>
      </c>
      <c r="E387" s="29">
        <f>D387/D358</f>
        <v>-0.10887350534927627</v>
      </c>
      <c r="F387" s="61">
        <f>F385-F358</f>
        <v>75</v>
      </c>
      <c r="G387" s="29">
        <f>F387/F358</f>
        <v>0.036231884057971016</v>
      </c>
      <c r="H387" s="61">
        <f>H385-H358</f>
        <v>-611</v>
      </c>
      <c r="I387" s="29">
        <f>H387/H358</f>
        <v>-0.20191672174487774</v>
      </c>
      <c r="J387" s="61">
        <f>J385-J358</f>
        <v>-294</v>
      </c>
      <c r="K387" s="29">
        <f>J387/J358</f>
        <v>-0.1141747572815534</v>
      </c>
      <c r="L387" s="61">
        <f>L385-L358</f>
        <v>-318</v>
      </c>
      <c r="M387" s="29">
        <f>L387/L358</f>
        <v>-0.1254932912391476</v>
      </c>
      <c r="N387" s="61">
        <f>N385-N358</f>
        <v>150</v>
      </c>
      <c r="O387" s="29">
        <f>N387/N358</f>
        <v>0.05053908355795148</v>
      </c>
      <c r="P387" s="61">
        <f>P385-P358</f>
        <v>127</v>
      </c>
      <c r="Q387" s="29">
        <f>P387/P358</f>
        <v>0.049454828660436136</v>
      </c>
      <c r="R387" s="61">
        <f>R385-R358</f>
        <v>-55</v>
      </c>
      <c r="S387" s="29">
        <f>R387/R358</f>
        <v>-0.02534562211981567</v>
      </c>
      <c r="T387" s="61">
        <f>T385-T358</f>
        <v>-42</v>
      </c>
      <c r="U387" s="29">
        <f>T387/T358</f>
        <v>-0.012855831037649219</v>
      </c>
      <c r="V387" s="61">
        <f>V385-V358</f>
        <v>-346</v>
      </c>
      <c r="W387" s="29">
        <f>V387/V358</f>
        <v>-0.14939550949913644</v>
      </c>
      <c r="X387" s="61">
        <f>X385-X358</f>
        <v>-77</v>
      </c>
      <c r="Y387" s="29">
        <f>X387/X358</f>
        <v>-0.03443649373881932</v>
      </c>
      <c r="Z387" s="61">
        <f>Z385-Z358</f>
        <v>-208</v>
      </c>
      <c r="AA387" s="29">
        <f>Z387/Z358</f>
        <v>-0.10286844708209693</v>
      </c>
      <c r="AB387" s="37"/>
      <c r="AC387" s="42"/>
      <c r="AD387" s="41"/>
    </row>
    <row r="388" spans="1:30" ht="27.75" customHeight="1" thickBot="1" thickTop="1">
      <c r="A388" s="101" t="s">
        <v>10</v>
      </c>
      <c r="B388" s="105" t="s">
        <v>17</v>
      </c>
      <c r="C388" s="20"/>
      <c r="D388" s="63">
        <v>897</v>
      </c>
      <c r="E388" s="23" t="s">
        <v>24</v>
      </c>
      <c r="F388" s="63">
        <v>1297</v>
      </c>
      <c r="G388" s="23" t="s">
        <v>24</v>
      </c>
      <c r="H388" s="63">
        <v>1288</v>
      </c>
      <c r="I388" s="23" t="s">
        <v>24</v>
      </c>
      <c r="J388" s="63">
        <v>1277</v>
      </c>
      <c r="K388" s="23" t="s">
        <v>24</v>
      </c>
      <c r="L388" s="63">
        <v>1084</v>
      </c>
      <c r="M388" s="23" t="s">
        <v>24</v>
      </c>
      <c r="N388" s="63">
        <v>1686</v>
      </c>
      <c r="O388" s="23" t="s">
        <v>24</v>
      </c>
      <c r="P388" s="63">
        <v>1892</v>
      </c>
      <c r="Q388" s="23" t="s">
        <v>24</v>
      </c>
      <c r="R388" s="63">
        <v>2475</v>
      </c>
      <c r="S388" s="23" t="s">
        <v>24</v>
      </c>
      <c r="T388" s="63">
        <v>1683</v>
      </c>
      <c r="U388" s="23" t="s">
        <v>24</v>
      </c>
      <c r="V388" s="63">
        <v>1462</v>
      </c>
      <c r="W388" s="23" t="s">
        <v>24</v>
      </c>
      <c r="X388" s="63">
        <v>1027</v>
      </c>
      <c r="Y388" s="23" t="s">
        <v>24</v>
      </c>
      <c r="Z388" s="68">
        <v>900</v>
      </c>
      <c r="AA388" s="43" t="s">
        <v>24</v>
      </c>
      <c r="AB388" s="36">
        <f>D388+F388+H388+J388+L388+N388+P388+R388+T388+V388+X388+Z388</f>
        <v>16968</v>
      </c>
      <c r="AC388" s="26"/>
      <c r="AD388" s="27"/>
    </row>
    <row r="389" spans="1:30" ht="27.75" customHeight="1" thickBot="1" thickTop="1">
      <c r="A389" s="101"/>
      <c r="B389" s="106"/>
      <c r="C389" s="21" t="s">
        <v>19</v>
      </c>
      <c r="D389" s="69">
        <f>D388-Z361</f>
        <v>-54</v>
      </c>
      <c r="E389" s="28">
        <f>D389/Z361</f>
        <v>-0.056782334384858045</v>
      </c>
      <c r="F389" s="69">
        <f>F388-D388</f>
        <v>400</v>
      </c>
      <c r="G389" s="28">
        <f>F389/D388</f>
        <v>0.4459308807134894</v>
      </c>
      <c r="H389" s="69">
        <f>H388-F388</f>
        <v>-9</v>
      </c>
      <c r="I389" s="28">
        <f>H389/F388</f>
        <v>-0.006939090208172706</v>
      </c>
      <c r="J389" s="69">
        <f>J388-H388</f>
        <v>-11</v>
      </c>
      <c r="K389" s="28">
        <f>J389/H388</f>
        <v>-0.008540372670807454</v>
      </c>
      <c r="L389" s="69">
        <f>L388-J388</f>
        <v>-193</v>
      </c>
      <c r="M389" s="28">
        <f>L389/J388</f>
        <v>-0.15113547376664058</v>
      </c>
      <c r="N389" s="60">
        <f>N388-L388</f>
        <v>602</v>
      </c>
      <c r="O389" s="39">
        <f>N389/L388</f>
        <v>0.5553505535055351</v>
      </c>
      <c r="P389" s="60">
        <f>P388-N388</f>
        <v>206</v>
      </c>
      <c r="Q389" s="39">
        <f>P389/N388</f>
        <v>0.1221826809015421</v>
      </c>
      <c r="R389" s="60">
        <f>R388-P388</f>
        <v>583</v>
      </c>
      <c r="S389" s="39">
        <f>R389/P388</f>
        <v>0.3081395348837209</v>
      </c>
      <c r="T389" s="60">
        <f>T388-R388</f>
        <v>-792</v>
      </c>
      <c r="U389" s="39">
        <f>T389/R388</f>
        <v>-0.32</v>
      </c>
      <c r="V389" s="60">
        <f>V388-T388</f>
        <v>-221</v>
      </c>
      <c r="W389" s="39">
        <f>V389/T388</f>
        <v>-0.13131313131313133</v>
      </c>
      <c r="X389" s="60">
        <f>X388-V388</f>
        <v>-435</v>
      </c>
      <c r="Y389" s="39">
        <f>X389/V388</f>
        <v>-0.2975376196990424</v>
      </c>
      <c r="Z389" s="66">
        <f>Z388-X388</f>
        <v>-127</v>
      </c>
      <c r="AA389" s="48">
        <f>Z389/X388</f>
        <v>-0.12366114897760468</v>
      </c>
      <c r="AB389" s="96">
        <f>AB388-D388-F388-H388-J388</f>
        <v>12209</v>
      </c>
      <c r="AC389" s="42"/>
      <c r="AD389" s="71"/>
    </row>
    <row r="390" spans="1:30" ht="27.75" customHeight="1" thickBot="1">
      <c r="A390" s="101"/>
      <c r="B390" s="107"/>
      <c r="C390" s="18" t="s">
        <v>20</v>
      </c>
      <c r="D390" s="61">
        <f>D388-D361</f>
        <v>219</v>
      </c>
      <c r="E390" s="29">
        <f>D390/D361</f>
        <v>0.3230088495575221</v>
      </c>
      <c r="F390" s="61">
        <f>F388-F361</f>
        <v>394</v>
      </c>
      <c r="G390" s="29">
        <f>F390/F361</f>
        <v>0.4363233665559247</v>
      </c>
      <c r="H390" s="61">
        <f>H388-H361</f>
        <v>112</v>
      </c>
      <c r="I390" s="29">
        <f>H390/H361</f>
        <v>0.09523809523809523</v>
      </c>
      <c r="J390" s="61">
        <f>J388-J361</f>
        <v>455</v>
      </c>
      <c r="K390" s="29">
        <f>J390/J361</f>
        <v>0.5535279805352799</v>
      </c>
      <c r="L390" s="61">
        <f>L388-L361</f>
        <v>166</v>
      </c>
      <c r="M390" s="29">
        <f>L390/L361</f>
        <v>0.18082788671023964</v>
      </c>
      <c r="N390" s="61">
        <f>N388-N361</f>
        <v>370</v>
      </c>
      <c r="O390" s="29">
        <f>N390/N361</f>
        <v>0.2811550151975684</v>
      </c>
      <c r="P390" s="61">
        <f>P388-P361</f>
        <v>564</v>
      </c>
      <c r="Q390" s="29">
        <f>P390/P361</f>
        <v>0.4246987951807229</v>
      </c>
      <c r="R390" s="61">
        <f>R388-R361</f>
        <v>180</v>
      </c>
      <c r="S390" s="29">
        <f>R390/R361</f>
        <v>0.0784313725490196</v>
      </c>
      <c r="T390" s="61">
        <f>T388-T361</f>
        <v>115</v>
      </c>
      <c r="U390" s="29">
        <f>T390/T361</f>
        <v>0.07334183673469388</v>
      </c>
      <c r="V390" s="61">
        <f>V388-V361</f>
        <v>-147</v>
      </c>
      <c r="W390" s="29">
        <f>V390/V361</f>
        <v>-0.09136109384711001</v>
      </c>
      <c r="X390" s="61">
        <f>X388-X361</f>
        <v>-13</v>
      </c>
      <c r="Y390" s="29">
        <f>X390/X361</f>
        <v>-0.0125</v>
      </c>
      <c r="Z390" s="61">
        <f>Z388-Z361</f>
        <v>-51</v>
      </c>
      <c r="AA390" s="29">
        <f>Z390/Z361</f>
        <v>-0.05362776025236593</v>
      </c>
      <c r="AB390" s="37"/>
      <c r="AC390" s="70"/>
      <c r="AD390" s="41"/>
    </row>
    <row r="391" spans="1:30" ht="27.75" customHeight="1" thickBot="1" thickTop="1">
      <c r="A391" s="101" t="s">
        <v>11</v>
      </c>
      <c r="B391" s="105" t="s">
        <v>15</v>
      </c>
      <c r="C391" s="20"/>
      <c r="D391" s="63">
        <v>2858</v>
      </c>
      <c r="E391" s="23" t="s">
        <v>24</v>
      </c>
      <c r="F391" s="63">
        <v>3317</v>
      </c>
      <c r="G391" s="23" t="s">
        <v>24</v>
      </c>
      <c r="H391" s="63">
        <v>2905</v>
      </c>
      <c r="I391" s="23" t="s">
        <v>24</v>
      </c>
      <c r="J391" s="63">
        <v>2341</v>
      </c>
      <c r="K391" s="23" t="s">
        <v>24</v>
      </c>
      <c r="L391" s="63">
        <v>2448</v>
      </c>
      <c r="M391" s="23" t="s">
        <v>24</v>
      </c>
      <c r="N391" s="63">
        <v>2851</v>
      </c>
      <c r="O391" s="23" t="s">
        <v>24</v>
      </c>
      <c r="P391" s="63">
        <v>2638</v>
      </c>
      <c r="Q391" s="23" t="s">
        <v>24</v>
      </c>
      <c r="R391" s="63">
        <v>2356</v>
      </c>
      <c r="S391" s="23" t="s">
        <v>24</v>
      </c>
      <c r="T391" s="63">
        <v>3859</v>
      </c>
      <c r="U391" s="23" t="s">
        <v>24</v>
      </c>
      <c r="V391" s="63">
        <v>2514</v>
      </c>
      <c r="W391" s="23" t="s">
        <v>24</v>
      </c>
      <c r="X391" s="63">
        <v>2239</v>
      </c>
      <c r="Y391" s="23" t="s">
        <v>24</v>
      </c>
      <c r="Z391" s="68">
        <v>2387</v>
      </c>
      <c r="AA391" s="43" t="s">
        <v>24</v>
      </c>
      <c r="AB391" s="36">
        <f>D391+F391+H391+J391+L391+N391+P391+R391+T391+V391+X391+Z391</f>
        <v>32713</v>
      </c>
      <c r="AC391" s="26"/>
      <c r="AD391" s="27"/>
    </row>
    <row r="392" spans="1:30" ht="27.75" customHeight="1" thickBot="1" thickTop="1">
      <c r="A392" s="101"/>
      <c r="B392" s="106"/>
      <c r="C392" s="21" t="s">
        <v>19</v>
      </c>
      <c r="D392" s="69">
        <f>D391-Z364</f>
        <v>87</v>
      </c>
      <c r="E392" s="28">
        <f>D392/Z364</f>
        <v>0.031396607722843736</v>
      </c>
      <c r="F392" s="69">
        <f>F391-D391</f>
        <v>459</v>
      </c>
      <c r="G392" s="28">
        <f>F392/D391</f>
        <v>0.16060181945416374</v>
      </c>
      <c r="H392" s="69">
        <f>H391-F391</f>
        <v>-412</v>
      </c>
      <c r="I392" s="28">
        <f>H392/F391</f>
        <v>-0.1242086222490202</v>
      </c>
      <c r="J392" s="69">
        <f>J391-H391</f>
        <v>-564</v>
      </c>
      <c r="K392" s="28">
        <f>J392/H391</f>
        <v>-0.19414802065404474</v>
      </c>
      <c r="L392" s="69">
        <f>L391-J391</f>
        <v>107</v>
      </c>
      <c r="M392" s="28">
        <f>L392/J391</f>
        <v>0.0457069628363947</v>
      </c>
      <c r="N392" s="60">
        <f>N391-L391</f>
        <v>403</v>
      </c>
      <c r="O392" s="39">
        <f>N392/L391</f>
        <v>0.16462418300653595</v>
      </c>
      <c r="P392" s="60">
        <f>P391-N391</f>
        <v>-213</v>
      </c>
      <c r="Q392" s="39">
        <f>P392/N391</f>
        <v>-0.07471062784987724</v>
      </c>
      <c r="R392" s="60">
        <f>R391-P391</f>
        <v>-282</v>
      </c>
      <c r="S392" s="39">
        <f>R392/P391</f>
        <v>-0.1068991660348749</v>
      </c>
      <c r="T392" s="60">
        <f>T391-R391</f>
        <v>1503</v>
      </c>
      <c r="U392" s="39">
        <f>T392/R391</f>
        <v>0.6379456706281834</v>
      </c>
      <c r="V392" s="60">
        <f>V391-T391</f>
        <v>-1345</v>
      </c>
      <c r="W392" s="39">
        <f>V392/T391</f>
        <v>-0.3485358901269759</v>
      </c>
      <c r="X392" s="60">
        <f>X391-V391</f>
        <v>-275</v>
      </c>
      <c r="Y392" s="39">
        <f>X392/V391</f>
        <v>-0.10938743038981702</v>
      </c>
      <c r="Z392" s="66">
        <f>Z391-X391</f>
        <v>148</v>
      </c>
      <c r="AA392" s="48">
        <f>Z392/X391</f>
        <v>0.06610093791871371</v>
      </c>
      <c r="AB392" s="96">
        <f>AB391-D391-F391-H391-J391</f>
        <v>21292</v>
      </c>
      <c r="AC392" s="12"/>
      <c r="AD392" s="71"/>
    </row>
    <row r="393" spans="1:29" ht="27.75" customHeight="1" thickBot="1">
      <c r="A393" s="101"/>
      <c r="B393" s="107"/>
      <c r="C393" s="18" t="s">
        <v>20</v>
      </c>
      <c r="D393" s="61">
        <f>D391-D364</f>
        <v>-465</v>
      </c>
      <c r="E393" s="29">
        <f>D393/D364</f>
        <v>-0.1399337947637677</v>
      </c>
      <c r="F393" s="61">
        <f>F391-F364</f>
        <v>237</v>
      </c>
      <c r="G393" s="29">
        <f>F393/F364</f>
        <v>0.07694805194805195</v>
      </c>
      <c r="H393" s="61">
        <f>H391-H364</f>
        <v>-262</v>
      </c>
      <c r="I393" s="29">
        <f>H393/H364</f>
        <v>-0.08272813388064414</v>
      </c>
      <c r="J393" s="61">
        <f>J391-J364</f>
        <v>-501</v>
      </c>
      <c r="K393" s="29">
        <f>J393/J364</f>
        <v>-0.17628430682617874</v>
      </c>
      <c r="L393" s="61">
        <f>L391-L364</f>
        <v>247</v>
      </c>
      <c r="M393" s="29">
        <f>L393/L364</f>
        <v>0.11222171740118128</v>
      </c>
      <c r="N393" s="61">
        <f>N391-N364</f>
        <v>419</v>
      </c>
      <c r="O393" s="29">
        <f>N393/N364</f>
        <v>0.17228618421052633</v>
      </c>
      <c r="P393" s="61">
        <f>P391-P364</f>
        <v>-130</v>
      </c>
      <c r="Q393" s="29">
        <f>P393/P364</f>
        <v>-0.04696531791907514</v>
      </c>
      <c r="R393" s="61">
        <f>R391-R364</f>
        <v>181</v>
      </c>
      <c r="S393" s="29">
        <f>R393/R364</f>
        <v>0.0832183908045977</v>
      </c>
      <c r="T393" s="61">
        <f>T391-T364</f>
        <v>1282</v>
      </c>
      <c r="U393" s="29">
        <f>T393/T364</f>
        <v>0.4974776872332169</v>
      </c>
      <c r="V393" s="61">
        <f>V391-V364</f>
        <v>-223</v>
      </c>
      <c r="W393" s="29">
        <f>V393/V364</f>
        <v>-0.08147606868834491</v>
      </c>
      <c r="X393" s="61">
        <f>X391-X364</f>
        <v>-380</v>
      </c>
      <c r="Y393" s="29">
        <f>X393/X364</f>
        <v>-0.14509354715540282</v>
      </c>
      <c r="Z393" s="61">
        <f>Z391-Z364</f>
        <v>-384</v>
      </c>
      <c r="AA393" s="29">
        <f>Z393/Z364</f>
        <v>-0.13857813063875857</v>
      </c>
      <c r="AB393" s="10"/>
      <c r="AC393" s="9"/>
    </row>
    <row r="394" spans="1:29" ht="27.75" customHeight="1" thickBot="1">
      <c r="A394" s="104" t="s">
        <v>12</v>
      </c>
      <c r="B394" s="116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  <c r="AB394" s="10"/>
      <c r="AC394" s="9"/>
    </row>
    <row r="395" spans="1:29" ht="27.75" customHeight="1" thickBot="1">
      <c r="A395" s="101" t="s">
        <v>13</v>
      </c>
      <c r="B395" s="105" t="s">
        <v>14</v>
      </c>
      <c r="C395" s="5"/>
      <c r="D395" s="63">
        <v>3226</v>
      </c>
      <c r="E395" s="23" t="s">
        <v>24</v>
      </c>
      <c r="F395" s="63">
        <v>3469</v>
      </c>
      <c r="G395" s="23" t="s">
        <v>24</v>
      </c>
      <c r="H395" s="63">
        <v>3325</v>
      </c>
      <c r="I395" s="23" t="s">
        <v>24</v>
      </c>
      <c r="J395" s="63">
        <v>3163</v>
      </c>
      <c r="K395" s="23" t="s">
        <v>24</v>
      </c>
      <c r="L395" s="63">
        <v>3208</v>
      </c>
      <c r="M395" s="23" t="s">
        <v>24</v>
      </c>
      <c r="N395" s="63">
        <v>3413</v>
      </c>
      <c r="O395" s="23" t="s">
        <v>24</v>
      </c>
      <c r="P395" s="63">
        <v>3694</v>
      </c>
      <c r="Q395" s="23" t="s">
        <v>24</v>
      </c>
      <c r="R395" s="63">
        <v>3590</v>
      </c>
      <c r="S395" s="23" t="s">
        <v>24</v>
      </c>
      <c r="T395" s="63">
        <v>3331</v>
      </c>
      <c r="U395" s="23" t="s">
        <v>24</v>
      </c>
      <c r="V395" s="63">
        <v>3411</v>
      </c>
      <c r="W395" s="23" t="s">
        <v>24</v>
      </c>
      <c r="X395" s="63">
        <v>3462</v>
      </c>
      <c r="Y395" s="23" t="s">
        <v>24</v>
      </c>
      <c r="Z395" s="75">
        <v>3284</v>
      </c>
      <c r="AA395" s="76" t="s">
        <v>24</v>
      </c>
      <c r="AB395" s="100"/>
      <c r="AC395" s="95"/>
    </row>
    <row r="396" spans="1:29" ht="27.75" customHeight="1" thickBot="1" thickTop="1">
      <c r="A396" s="101"/>
      <c r="B396" s="106"/>
      <c r="C396" s="21" t="s">
        <v>19</v>
      </c>
      <c r="D396" s="69">
        <f>D395-Z368</f>
        <v>-216</v>
      </c>
      <c r="E396" s="28">
        <f>D396/Z368</f>
        <v>-0.06275421266705404</v>
      </c>
      <c r="F396" s="69">
        <f>F395-D395</f>
        <v>243</v>
      </c>
      <c r="G396" s="28">
        <f>F396/D395</f>
        <v>0.07532548047117173</v>
      </c>
      <c r="H396" s="69">
        <f>H395-F395</f>
        <v>-144</v>
      </c>
      <c r="I396" s="28">
        <f>H396/F395</f>
        <v>-0.04151052176419717</v>
      </c>
      <c r="J396" s="69">
        <f>J395-H395</f>
        <v>-162</v>
      </c>
      <c r="K396" s="28">
        <f>J396/H395</f>
        <v>-0.048721804511278194</v>
      </c>
      <c r="L396" s="69">
        <f>L395-J395</f>
        <v>45</v>
      </c>
      <c r="M396" s="28">
        <f>L396/J395</f>
        <v>0.014226999683844452</v>
      </c>
      <c r="N396" s="60">
        <f>N395-L395</f>
        <v>205</v>
      </c>
      <c r="O396" s="39">
        <f>N396/L395</f>
        <v>0.06390274314214464</v>
      </c>
      <c r="P396" s="60">
        <f>P395-N395</f>
        <v>281</v>
      </c>
      <c r="Q396" s="39">
        <f>P396/N395</f>
        <v>0.08233225900966891</v>
      </c>
      <c r="R396" s="60">
        <f>R395-P395</f>
        <v>-104</v>
      </c>
      <c r="S396" s="39">
        <f>R396/P395</f>
        <v>-0.028153762858689767</v>
      </c>
      <c r="T396" s="60">
        <f>T395-R395</f>
        <v>-259</v>
      </c>
      <c r="U396" s="39">
        <f>T396/R395</f>
        <v>-0.07214484679665738</v>
      </c>
      <c r="V396" s="60">
        <f>V395-T395</f>
        <v>80</v>
      </c>
      <c r="W396" s="39">
        <f>V396/T395</f>
        <v>0.024016811768237768</v>
      </c>
      <c r="X396" s="60">
        <f>X395-V395</f>
        <v>51</v>
      </c>
      <c r="Y396" s="39">
        <f>X396/V395</f>
        <v>0.014951627088830254</v>
      </c>
      <c r="Z396" s="66">
        <f>Z395-X395</f>
        <v>-178</v>
      </c>
      <c r="AA396" s="48">
        <f>Z396/X395</f>
        <v>-0.05141536683997689</v>
      </c>
      <c r="AB396" s="100"/>
      <c r="AC396" s="95"/>
    </row>
    <row r="397" spans="1:29" ht="27.75" customHeight="1" thickBot="1">
      <c r="A397" s="101"/>
      <c r="B397" s="107"/>
      <c r="C397" s="18" t="s">
        <v>20</v>
      </c>
      <c r="D397" s="61">
        <f>D395-D368</f>
        <v>-1106</v>
      </c>
      <c r="E397" s="29">
        <f>D397/D368</f>
        <v>-0.25530932594644506</v>
      </c>
      <c r="F397" s="61">
        <f>F395-F368</f>
        <v>-1098</v>
      </c>
      <c r="G397" s="29">
        <f>F397/F368</f>
        <v>-0.24042040726954236</v>
      </c>
      <c r="H397" s="61">
        <f>H395-H368</f>
        <v>-1169</v>
      </c>
      <c r="I397" s="29">
        <f>H397/H368</f>
        <v>-0.2601246105919003</v>
      </c>
      <c r="J397" s="61">
        <f>J395-J368</f>
        <v>-1163</v>
      </c>
      <c r="K397" s="29">
        <f>J397/J368</f>
        <v>-0.2688395746648174</v>
      </c>
      <c r="L397" s="61">
        <f>L395-L368</f>
        <v>-994</v>
      </c>
      <c r="M397" s="29">
        <f>L397/L368</f>
        <v>-0.23655402189433603</v>
      </c>
      <c r="N397" s="61">
        <f>N395-N368</f>
        <v>-402</v>
      </c>
      <c r="O397" s="29">
        <f>N397/N368</f>
        <v>-0.1053735255570118</v>
      </c>
      <c r="P397" s="61">
        <f>P395-P368</f>
        <v>-128</v>
      </c>
      <c r="Q397" s="29">
        <f>P397/P368</f>
        <v>-0.03349031920460492</v>
      </c>
      <c r="R397" s="61">
        <f>R395-R368</f>
        <v>67</v>
      </c>
      <c r="S397" s="29">
        <f>R397/R368</f>
        <v>0.019017882486517174</v>
      </c>
      <c r="T397" s="61">
        <f>T395-T368</f>
        <v>-62</v>
      </c>
      <c r="U397" s="29">
        <f>T397/T368</f>
        <v>-0.018272914824638962</v>
      </c>
      <c r="V397" s="61">
        <f>V395-V368</f>
        <v>209</v>
      </c>
      <c r="W397" s="29">
        <f>V397/V368</f>
        <v>0.06527170518425984</v>
      </c>
      <c r="X397" s="61">
        <f>X395-X368</f>
        <v>-2</v>
      </c>
      <c r="Y397" s="29">
        <f>X397/X368</f>
        <v>-0.0005773672055427252</v>
      </c>
      <c r="Z397" s="61">
        <f>Z395-Z368</f>
        <v>-158</v>
      </c>
      <c r="AA397" s="29">
        <f>Z397/Z368</f>
        <v>-0.04590354445090064</v>
      </c>
      <c r="AB397" s="100"/>
      <c r="AC397" s="95"/>
    </row>
    <row r="398" spans="6:29" ht="12.75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</row>
    <row r="399" spans="6:29" ht="13.5" thickBot="1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</row>
    <row r="400" spans="1:30" ht="24" customHeight="1" thickBot="1" thickTop="1">
      <c r="A400" s="131" t="s">
        <v>69</v>
      </c>
      <c r="B400" s="131"/>
      <c r="C400" s="131"/>
      <c r="D400" s="131"/>
      <c r="E400" s="131"/>
      <c r="F400" s="131"/>
      <c r="G400" s="131"/>
      <c r="H400" s="131"/>
      <c r="I400" s="131"/>
      <c r="J400" s="131"/>
      <c r="K400" s="131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  <c r="AA400" s="132"/>
      <c r="AB400" s="132"/>
      <c r="AC400" s="132"/>
      <c r="AD400" s="132"/>
    </row>
    <row r="401" spans="4:14" ht="14.25" thickBot="1" thickTop="1">
      <c r="D401" s="6"/>
      <c r="F401" s="6"/>
      <c r="H401" s="6"/>
      <c r="J401" s="6"/>
      <c r="L401" s="6"/>
      <c r="N401" s="6"/>
    </row>
    <row r="402" spans="1:30" ht="23.25" customHeight="1" thickBot="1">
      <c r="A402" s="101" t="s">
        <v>0</v>
      </c>
      <c r="B402" s="122" t="s">
        <v>1</v>
      </c>
      <c r="C402" s="115"/>
      <c r="D402" s="104" t="s">
        <v>68</v>
      </c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  <c r="V402" s="116"/>
      <c r="W402" s="116"/>
      <c r="X402" s="116"/>
      <c r="Y402" s="116"/>
      <c r="Z402" s="116"/>
      <c r="AA402" s="117"/>
      <c r="AB402" s="108" t="s">
        <v>21</v>
      </c>
      <c r="AC402" s="111" t="s">
        <v>22</v>
      </c>
      <c r="AD402" s="112"/>
    </row>
    <row r="403" spans="1:30" ht="20.25" customHeight="1" thickBot="1" thickTop="1">
      <c r="A403" s="101"/>
      <c r="B403" s="125"/>
      <c r="C403" s="101"/>
      <c r="D403" s="102" t="s">
        <v>4</v>
      </c>
      <c r="E403" s="103"/>
      <c r="F403" s="102" t="s">
        <v>5</v>
      </c>
      <c r="G403" s="103"/>
      <c r="H403" s="102" t="s">
        <v>25</v>
      </c>
      <c r="I403" s="103"/>
      <c r="J403" s="102" t="s">
        <v>26</v>
      </c>
      <c r="K403" s="103"/>
      <c r="L403" s="102" t="s">
        <v>27</v>
      </c>
      <c r="M403" s="103"/>
      <c r="N403" s="102" t="s">
        <v>28</v>
      </c>
      <c r="O403" s="103"/>
      <c r="P403" s="102" t="s">
        <v>29</v>
      </c>
      <c r="Q403" s="103"/>
      <c r="R403" s="102" t="s">
        <v>33</v>
      </c>
      <c r="S403" s="103"/>
      <c r="T403" s="102" t="s">
        <v>34</v>
      </c>
      <c r="U403" s="103"/>
      <c r="V403" s="102" t="s">
        <v>35</v>
      </c>
      <c r="W403" s="103"/>
      <c r="X403" s="102" t="s">
        <v>36</v>
      </c>
      <c r="Y403" s="103"/>
      <c r="Z403" s="118" t="s">
        <v>37</v>
      </c>
      <c r="AA403" s="119"/>
      <c r="AB403" s="109"/>
      <c r="AC403" s="113"/>
      <c r="AD403" s="114"/>
    </row>
    <row r="404" spans="1:30" ht="24" customHeight="1" thickBot="1" thickTop="1">
      <c r="A404" s="2"/>
      <c r="B404" s="1"/>
      <c r="C404" s="123" t="s">
        <v>32</v>
      </c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  <c r="AA404" s="129"/>
      <c r="AB404" s="110"/>
      <c r="AC404" s="24" t="s">
        <v>23</v>
      </c>
      <c r="AD404" s="25" t="s">
        <v>24</v>
      </c>
    </row>
    <row r="405" spans="1:30" ht="13.5" thickBot="1">
      <c r="A405" s="3"/>
      <c r="B405" s="3"/>
      <c r="C405" s="3"/>
      <c r="D405" s="6"/>
      <c r="E405" s="3"/>
      <c r="F405" s="33"/>
      <c r="G405" s="4"/>
      <c r="H405" s="34"/>
      <c r="I405" s="16"/>
      <c r="J405" s="33"/>
      <c r="K405" s="4"/>
      <c r="L405" s="6"/>
      <c r="M405" s="3"/>
      <c r="N405" s="6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126"/>
      <c r="AC405" s="120"/>
      <c r="AD405" s="121"/>
    </row>
    <row r="406" spans="1:30" ht="30" customHeight="1" thickBot="1" thickTop="1">
      <c r="A406" s="101" t="s">
        <v>6</v>
      </c>
      <c r="B406" s="105" t="s">
        <v>7</v>
      </c>
      <c r="C406" s="7"/>
      <c r="D406" s="59">
        <v>64874</v>
      </c>
      <c r="E406" s="22" t="s">
        <v>24</v>
      </c>
      <c r="F406" s="59">
        <v>64034</v>
      </c>
      <c r="G406" s="22" t="s">
        <v>24</v>
      </c>
      <c r="H406" s="59">
        <v>62732</v>
      </c>
      <c r="I406" s="22" t="s">
        <v>24</v>
      </c>
      <c r="J406" s="59">
        <v>61541</v>
      </c>
      <c r="K406" s="22" t="s">
        <v>24</v>
      </c>
      <c r="L406" s="59">
        <v>60533</v>
      </c>
      <c r="M406" s="22" t="s">
        <v>24</v>
      </c>
      <c r="N406" s="59"/>
      <c r="O406" s="22"/>
      <c r="P406" s="59"/>
      <c r="Q406" s="22"/>
      <c r="R406" s="59"/>
      <c r="S406" s="22"/>
      <c r="T406" s="59"/>
      <c r="U406" s="22"/>
      <c r="V406" s="59"/>
      <c r="W406" s="22"/>
      <c r="X406" s="59"/>
      <c r="Y406" s="22"/>
      <c r="Z406" s="65"/>
      <c r="AA406" s="43"/>
      <c r="AB406" s="127"/>
      <c r="AC406" s="130"/>
      <c r="AD406" s="51"/>
    </row>
    <row r="407" spans="1:30" ht="30" customHeight="1" thickBot="1" thickTop="1">
      <c r="A407" s="101"/>
      <c r="B407" s="106"/>
      <c r="C407" s="17" t="s">
        <v>19</v>
      </c>
      <c r="D407" s="69">
        <f>D406-Z379</f>
        <v>579</v>
      </c>
      <c r="E407" s="28">
        <f>D407/Z379</f>
        <v>0.009005365891593436</v>
      </c>
      <c r="F407" s="69">
        <f>F406-D406</f>
        <v>-840</v>
      </c>
      <c r="G407" s="28">
        <f>F407/D406</f>
        <v>-0.012948176465147825</v>
      </c>
      <c r="H407" s="69">
        <f>H406-F406</f>
        <v>-1302</v>
      </c>
      <c r="I407" s="28">
        <f>H407/F406</f>
        <v>-0.020332948121310555</v>
      </c>
      <c r="J407" s="69">
        <f>J406-H406</f>
        <v>-1191</v>
      </c>
      <c r="K407" s="28">
        <f>J407/H406</f>
        <v>-0.018985525728495822</v>
      </c>
      <c r="L407" s="69">
        <f>L406-J406</f>
        <v>-1008</v>
      </c>
      <c r="M407" s="28">
        <f>L407/J406</f>
        <v>-0.016379324352870445</v>
      </c>
      <c r="N407" s="60"/>
      <c r="O407" s="39"/>
      <c r="P407" s="60"/>
      <c r="Q407" s="39"/>
      <c r="R407" s="60"/>
      <c r="S407" s="39"/>
      <c r="T407" s="60"/>
      <c r="U407" s="39"/>
      <c r="V407" s="60"/>
      <c r="W407" s="39"/>
      <c r="X407" s="60"/>
      <c r="Y407" s="39"/>
      <c r="Z407" s="66"/>
      <c r="AA407" s="48"/>
      <c r="AB407" s="65"/>
      <c r="AC407" s="95"/>
      <c r="AD407" s="94"/>
    </row>
    <row r="408" spans="1:30" ht="30" customHeight="1" thickBot="1">
      <c r="A408" s="101"/>
      <c r="B408" s="107"/>
      <c r="C408" s="18" t="s">
        <v>20</v>
      </c>
      <c r="D408" s="61">
        <f>D406-D379</f>
        <v>-5971</v>
      </c>
      <c r="E408" s="29">
        <f>D408/D379</f>
        <v>-0.08428258875008822</v>
      </c>
      <c r="F408" s="61">
        <f>F406-F379</f>
        <v>-7893</v>
      </c>
      <c r="G408" s="29">
        <f>F408/F379</f>
        <v>-0.10973626037510253</v>
      </c>
      <c r="H408" s="61">
        <f>H406-H379</f>
        <v>-8389</v>
      </c>
      <c r="I408" s="29">
        <f>H408/H379</f>
        <v>-0.11795390953445536</v>
      </c>
      <c r="J408" s="61">
        <f>J406-J379</f>
        <v>-8143</v>
      </c>
      <c r="K408" s="29">
        <f>J408/J379</f>
        <v>-0.11685609322082544</v>
      </c>
      <c r="L408" s="61">
        <f>L406-L379</f>
        <v>-8015</v>
      </c>
      <c r="M408" s="29">
        <f>L408/L379</f>
        <v>-0.11692536616677365</v>
      </c>
      <c r="N408" s="61"/>
      <c r="O408" s="29"/>
      <c r="P408" s="61"/>
      <c r="Q408" s="29"/>
      <c r="R408" s="61"/>
      <c r="S408" s="29"/>
      <c r="T408" s="61"/>
      <c r="U408" s="29"/>
      <c r="V408" s="61"/>
      <c r="W408" s="29"/>
      <c r="X408" s="61"/>
      <c r="Y408" s="29"/>
      <c r="Z408" s="61"/>
      <c r="AA408" s="29"/>
      <c r="AB408" s="100"/>
      <c r="AC408" s="40"/>
      <c r="AD408" s="94"/>
    </row>
    <row r="409" spans="1:30" ht="30" customHeight="1" thickBot="1" thickTop="1">
      <c r="A409" s="101" t="s">
        <v>8</v>
      </c>
      <c r="B409" s="105" t="s">
        <v>18</v>
      </c>
      <c r="C409" s="19"/>
      <c r="D409" s="62">
        <v>3557</v>
      </c>
      <c r="E409" s="23" t="s">
        <v>24</v>
      </c>
      <c r="F409" s="62">
        <v>3170</v>
      </c>
      <c r="G409" s="23" t="s">
        <v>24</v>
      </c>
      <c r="H409" s="62">
        <v>3178</v>
      </c>
      <c r="I409" s="23" t="s">
        <v>24</v>
      </c>
      <c r="J409" s="62">
        <v>2542</v>
      </c>
      <c r="K409" s="23" t="s">
        <v>24</v>
      </c>
      <c r="L409" s="62">
        <v>2611</v>
      </c>
      <c r="M409" s="23" t="s">
        <v>24</v>
      </c>
      <c r="N409" s="62"/>
      <c r="O409" s="23"/>
      <c r="P409" s="62"/>
      <c r="Q409" s="23"/>
      <c r="R409" s="62"/>
      <c r="S409" s="23"/>
      <c r="T409" s="62"/>
      <c r="U409" s="23"/>
      <c r="V409" s="62"/>
      <c r="W409" s="23"/>
      <c r="X409" s="62"/>
      <c r="Y409" s="23"/>
      <c r="Z409" s="67"/>
      <c r="AA409" s="43"/>
      <c r="AB409" s="36">
        <f>D409+F409+H409+J409+L409+N409+P409+R409+T409+V409+X409+Z409</f>
        <v>15058</v>
      </c>
      <c r="AC409" s="26"/>
      <c r="AD409" s="27"/>
    </row>
    <row r="410" spans="1:30" ht="30" customHeight="1" thickBot="1" thickTop="1">
      <c r="A410" s="101"/>
      <c r="B410" s="106"/>
      <c r="C410" s="17" t="s">
        <v>19</v>
      </c>
      <c r="D410" s="69">
        <f>D409-Z382</f>
        <v>595</v>
      </c>
      <c r="E410" s="28">
        <f>D410/Z382</f>
        <v>0.20087778528021608</v>
      </c>
      <c r="F410" s="69">
        <f>F409-D409</f>
        <v>-387</v>
      </c>
      <c r="G410" s="28">
        <f>F410/D409</f>
        <v>-0.10879955018273826</v>
      </c>
      <c r="H410" s="69">
        <f>H409-F409</f>
        <v>8</v>
      </c>
      <c r="I410" s="28">
        <f>H410/F409</f>
        <v>0.002523659305993691</v>
      </c>
      <c r="J410" s="69">
        <f>J409-H409</f>
        <v>-636</v>
      </c>
      <c r="K410" s="28">
        <f>J410/H409</f>
        <v>-0.2001258653241032</v>
      </c>
      <c r="L410" s="69">
        <f>L409-J409</f>
        <v>69</v>
      </c>
      <c r="M410" s="28">
        <f>L410/J409</f>
        <v>0.02714398111723053</v>
      </c>
      <c r="N410" s="60"/>
      <c r="O410" s="39"/>
      <c r="P410" s="60"/>
      <c r="Q410" s="39"/>
      <c r="R410" s="60"/>
      <c r="S410" s="39"/>
      <c r="T410" s="60"/>
      <c r="U410" s="39"/>
      <c r="V410" s="60"/>
      <c r="W410" s="39"/>
      <c r="X410" s="60"/>
      <c r="Y410" s="39"/>
      <c r="Z410" s="66"/>
      <c r="AA410" s="48"/>
      <c r="AB410" s="96"/>
      <c r="AC410" s="97"/>
      <c r="AD410" s="98"/>
    </row>
    <row r="411" spans="1:30" ht="30" customHeight="1" thickBot="1">
      <c r="A411" s="101"/>
      <c r="B411" s="107"/>
      <c r="C411" s="18" t="s">
        <v>20</v>
      </c>
      <c r="D411" s="61">
        <f>D409-D382</f>
        <v>-2</v>
      </c>
      <c r="E411" s="29">
        <f>D411/D382</f>
        <v>-0.000561955605507165</v>
      </c>
      <c r="F411" s="61">
        <f>F409-F382</f>
        <v>-1255</v>
      </c>
      <c r="G411" s="29">
        <f>F411/F382</f>
        <v>-0.28361581920903955</v>
      </c>
      <c r="H411" s="61">
        <f>H409-H382</f>
        <v>-519</v>
      </c>
      <c r="I411" s="29">
        <f>H411/H382</f>
        <v>-0.14038409521233433</v>
      </c>
      <c r="J411" s="61">
        <f>J409-J382</f>
        <v>-321</v>
      </c>
      <c r="K411" s="29">
        <f>J411/J382</f>
        <v>-0.11212015368494586</v>
      </c>
      <c r="L411" s="61">
        <f>L409-L382</f>
        <v>-339</v>
      </c>
      <c r="M411" s="29">
        <f>L411/L382</f>
        <v>-0.11491525423728814</v>
      </c>
      <c r="N411" s="61"/>
      <c r="O411" s="29"/>
      <c r="P411" s="61"/>
      <c r="Q411" s="29"/>
      <c r="R411" s="61"/>
      <c r="S411" s="29"/>
      <c r="T411" s="61"/>
      <c r="U411" s="29"/>
      <c r="V411" s="61"/>
      <c r="W411" s="29"/>
      <c r="X411" s="61"/>
      <c r="Y411" s="29"/>
      <c r="Z411" s="61"/>
      <c r="AA411" s="29"/>
      <c r="AB411" s="99"/>
      <c r="AC411" s="93"/>
      <c r="AD411" s="3"/>
    </row>
    <row r="412" spans="1:30" ht="30" customHeight="1" thickBot="1" thickTop="1">
      <c r="A412" s="101" t="s">
        <v>9</v>
      </c>
      <c r="B412" s="105" t="s">
        <v>16</v>
      </c>
      <c r="C412" s="20"/>
      <c r="D412" s="63">
        <v>1440</v>
      </c>
      <c r="E412" s="23" t="s">
        <v>24</v>
      </c>
      <c r="F412" s="63">
        <v>1901</v>
      </c>
      <c r="G412" s="23" t="s">
        <v>24</v>
      </c>
      <c r="H412" s="63">
        <v>2058</v>
      </c>
      <c r="I412" s="23" t="s">
        <v>24</v>
      </c>
      <c r="J412" s="63">
        <v>1894</v>
      </c>
      <c r="K412" s="23" t="s">
        <v>24</v>
      </c>
      <c r="L412" s="63">
        <v>1872</v>
      </c>
      <c r="M412" s="23" t="s">
        <v>24</v>
      </c>
      <c r="N412" s="63"/>
      <c r="O412" s="23"/>
      <c r="P412" s="63"/>
      <c r="Q412" s="23"/>
      <c r="R412" s="63"/>
      <c r="S412" s="23"/>
      <c r="T412" s="63"/>
      <c r="U412" s="23"/>
      <c r="V412" s="63"/>
      <c r="W412" s="23"/>
      <c r="X412" s="63"/>
      <c r="Y412" s="23"/>
      <c r="Z412" s="68"/>
      <c r="AA412" s="43"/>
      <c r="AB412" s="36">
        <f>D412+F412+H412+J412+L412+N412+P412+R412+T412+V412+X412+Z412</f>
        <v>9165</v>
      </c>
      <c r="AC412" s="26"/>
      <c r="AD412" s="27"/>
    </row>
    <row r="413" spans="1:30" ht="30" customHeight="1" thickBot="1" thickTop="1">
      <c r="A413" s="101"/>
      <c r="B413" s="106"/>
      <c r="C413" s="21" t="s">
        <v>19</v>
      </c>
      <c r="D413" s="69">
        <f>D412-Z385</f>
        <v>-374</v>
      </c>
      <c r="E413" s="28">
        <f>D413/Z385</f>
        <v>-0.2061742006615215</v>
      </c>
      <c r="F413" s="69">
        <f>F412-D412</f>
        <v>461</v>
      </c>
      <c r="G413" s="28">
        <f>F413/D412</f>
        <v>0.32013888888888886</v>
      </c>
      <c r="H413" s="69">
        <f>H412-F412</f>
        <v>157</v>
      </c>
      <c r="I413" s="28">
        <f>H413/F412</f>
        <v>0.0825881115202525</v>
      </c>
      <c r="J413" s="69">
        <f>J412-H412</f>
        <v>-164</v>
      </c>
      <c r="K413" s="28">
        <f>J413/H412</f>
        <v>-0.07968901846452867</v>
      </c>
      <c r="L413" s="69">
        <f>L412-J412</f>
        <v>-22</v>
      </c>
      <c r="M413" s="28">
        <f>L413/J412</f>
        <v>-0.011615628299894404</v>
      </c>
      <c r="N413" s="60"/>
      <c r="O413" s="39"/>
      <c r="P413" s="60"/>
      <c r="Q413" s="39"/>
      <c r="R413" s="60"/>
      <c r="S413" s="39"/>
      <c r="T413" s="60"/>
      <c r="U413" s="39"/>
      <c r="V413" s="60"/>
      <c r="W413" s="39"/>
      <c r="X413" s="60"/>
      <c r="Y413" s="39"/>
      <c r="Z413" s="66"/>
      <c r="AA413" s="48"/>
      <c r="AB413" s="96"/>
      <c r="AC413" s="97"/>
      <c r="AD413" s="98"/>
    </row>
    <row r="414" spans="1:30" ht="30" customHeight="1" thickBot="1">
      <c r="A414" s="101"/>
      <c r="B414" s="107"/>
      <c r="C414" s="18" t="s">
        <v>20</v>
      </c>
      <c r="D414" s="61">
        <f>D412-D385</f>
        <v>24</v>
      </c>
      <c r="E414" s="29">
        <f>D414/D385</f>
        <v>0.01694915254237288</v>
      </c>
      <c r="F414" s="61">
        <f>F412-F385</f>
        <v>-244</v>
      </c>
      <c r="G414" s="29">
        <f>F414/F385</f>
        <v>-0.11375291375291376</v>
      </c>
      <c r="H414" s="61">
        <f>H412-H385</f>
        <v>-357</v>
      </c>
      <c r="I414" s="29">
        <f>H414/H385</f>
        <v>-0.14782608695652175</v>
      </c>
      <c r="J414" s="61">
        <f>J412-J385</f>
        <v>-387</v>
      </c>
      <c r="K414" s="29">
        <f>J414/J385</f>
        <v>-0.1696624287593161</v>
      </c>
      <c r="L414" s="61">
        <f>L412-L385</f>
        <v>-344</v>
      </c>
      <c r="M414" s="29">
        <f>L414/L385</f>
        <v>-0.1552346570397112</v>
      </c>
      <c r="N414" s="61"/>
      <c r="O414" s="29"/>
      <c r="P414" s="61"/>
      <c r="Q414" s="29"/>
      <c r="R414" s="61"/>
      <c r="S414" s="29"/>
      <c r="T414" s="61"/>
      <c r="U414" s="29"/>
      <c r="V414" s="61"/>
      <c r="W414" s="29"/>
      <c r="X414" s="61"/>
      <c r="Y414" s="29"/>
      <c r="Z414" s="61"/>
      <c r="AA414" s="29"/>
      <c r="AB414" s="37"/>
      <c r="AC414" s="42"/>
      <c r="AD414" s="41"/>
    </row>
    <row r="415" spans="1:30" ht="30" customHeight="1" thickBot="1" thickTop="1">
      <c r="A415" s="101" t="s">
        <v>10</v>
      </c>
      <c r="B415" s="105" t="s">
        <v>17</v>
      </c>
      <c r="C415" s="20"/>
      <c r="D415" s="63">
        <v>637</v>
      </c>
      <c r="E415" s="23" t="s">
        <v>24</v>
      </c>
      <c r="F415" s="63">
        <v>1075</v>
      </c>
      <c r="G415" s="23" t="s">
        <v>24</v>
      </c>
      <c r="H415" s="63">
        <v>1259</v>
      </c>
      <c r="I415" s="23" t="s">
        <v>24</v>
      </c>
      <c r="J415" s="63">
        <v>923</v>
      </c>
      <c r="K415" s="23" t="s">
        <v>24</v>
      </c>
      <c r="L415" s="63">
        <v>1060</v>
      </c>
      <c r="M415" s="23" t="s">
        <v>24</v>
      </c>
      <c r="N415" s="63"/>
      <c r="O415" s="23"/>
      <c r="P415" s="63"/>
      <c r="Q415" s="23"/>
      <c r="R415" s="63"/>
      <c r="S415" s="23"/>
      <c r="T415" s="63"/>
      <c r="U415" s="23"/>
      <c r="V415" s="63"/>
      <c r="W415" s="23"/>
      <c r="X415" s="63"/>
      <c r="Y415" s="23"/>
      <c r="Z415" s="68"/>
      <c r="AA415" s="43"/>
      <c r="AB415" s="36">
        <f>D415+F415+H415+J415+L415+N415+P415+R415+T415+V415+X415+Z415</f>
        <v>4954</v>
      </c>
      <c r="AC415" s="26"/>
      <c r="AD415" s="27"/>
    </row>
    <row r="416" spans="1:30" ht="30" customHeight="1" thickBot="1" thickTop="1">
      <c r="A416" s="101"/>
      <c r="B416" s="106"/>
      <c r="C416" s="21" t="s">
        <v>19</v>
      </c>
      <c r="D416" s="69">
        <f>D415-Z388</f>
        <v>-263</v>
      </c>
      <c r="E416" s="28">
        <f>D416/Z388</f>
        <v>-0.2922222222222222</v>
      </c>
      <c r="F416" s="69">
        <f>F415-D415</f>
        <v>438</v>
      </c>
      <c r="G416" s="28">
        <f>F416/D415</f>
        <v>0.6875981161695447</v>
      </c>
      <c r="H416" s="69">
        <f>H415-F415</f>
        <v>184</v>
      </c>
      <c r="I416" s="28">
        <f>H416/F415</f>
        <v>0.17116279069767443</v>
      </c>
      <c r="J416" s="69">
        <f>J415-H415</f>
        <v>-336</v>
      </c>
      <c r="K416" s="28">
        <f>J416/H415</f>
        <v>-0.26687847498014294</v>
      </c>
      <c r="L416" s="69">
        <f>L415-J415</f>
        <v>137</v>
      </c>
      <c r="M416" s="28">
        <f>L416/J415</f>
        <v>0.14842903575297942</v>
      </c>
      <c r="N416" s="60"/>
      <c r="O416" s="39"/>
      <c r="P416" s="60"/>
      <c r="Q416" s="39"/>
      <c r="R416" s="60"/>
      <c r="S416" s="39"/>
      <c r="T416" s="60"/>
      <c r="U416" s="39"/>
      <c r="V416" s="60"/>
      <c r="W416" s="39"/>
      <c r="X416" s="60"/>
      <c r="Y416" s="39"/>
      <c r="Z416" s="66"/>
      <c r="AA416" s="48"/>
      <c r="AB416" s="96"/>
      <c r="AC416" s="42"/>
      <c r="AD416" s="71"/>
    </row>
    <row r="417" spans="1:30" ht="30" customHeight="1" thickBot="1">
      <c r="A417" s="101"/>
      <c r="B417" s="107"/>
      <c r="C417" s="18" t="s">
        <v>20</v>
      </c>
      <c r="D417" s="61">
        <f>D415-D388</f>
        <v>-260</v>
      </c>
      <c r="E417" s="29">
        <f>D417/D388</f>
        <v>-0.2898550724637681</v>
      </c>
      <c r="F417" s="61">
        <f>F415-F388</f>
        <v>-222</v>
      </c>
      <c r="G417" s="29">
        <f>F417/F388</f>
        <v>-0.17116422513492677</v>
      </c>
      <c r="H417" s="61">
        <f>H415-H388</f>
        <v>-29</v>
      </c>
      <c r="I417" s="29">
        <f>H417/H388</f>
        <v>-0.02251552795031056</v>
      </c>
      <c r="J417" s="61">
        <f>J415-J388</f>
        <v>-354</v>
      </c>
      <c r="K417" s="29">
        <f>J417/J388</f>
        <v>-0.27721221613155833</v>
      </c>
      <c r="L417" s="61">
        <f>L415-L388</f>
        <v>-24</v>
      </c>
      <c r="M417" s="29">
        <f>L417/L388</f>
        <v>-0.02214022140221402</v>
      </c>
      <c r="N417" s="61"/>
      <c r="O417" s="29"/>
      <c r="P417" s="61"/>
      <c r="Q417" s="29"/>
      <c r="R417" s="61"/>
      <c r="S417" s="29"/>
      <c r="T417" s="61"/>
      <c r="U417" s="29"/>
      <c r="V417" s="61"/>
      <c r="W417" s="29"/>
      <c r="X417" s="61"/>
      <c r="Y417" s="29"/>
      <c r="Z417" s="61"/>
      <c r="AA417" s="29"/>
      <c r="AB417" s="37"/>
      <c r="AC417" s="70"/>
      <c r="AD417" s="41"/>
    </row>
    <row r="418" spans="1:30" ht="30" customHeight="1" thickBot="1" thickTop="1">
      <c r="A418" s="101" t="s">
        <v>11</v>
      </c>
      <c r="B418" s="105" t="s">
        <v>15</v>
      </c>
      <c r="C418" s="20"/>
      <c r="D418" s="63">
        <v>2887</v>
      </c>
      <c r="E418" s="23" t="s">
        <v>24</v>
      </c>
      <c r="F418" s="63">
        <v>2462</v>
      </c>
      <c r="G418" s="23" t="s">
        <v>24</v>
      </c>
      <c r="H418" s="63">
        <v>2538</v>
      </c>
      <c r="I418" s="23" t="s">
        <v>24</v>
      </c>
      <c r="J418" s="63">
        <v>2101</v>
      </c>
      <c r="K418" s="23" t="s">
        <v>24</v>
      </c>
      <c r="L418" s="63">
        <v>2115</v>
      </c>
      <c r="M418" s="23" t="s">
        <v>24</v>
      </c>
      <c r="N418" s="63"/>
      <c r="O418" s="23"/>
      <c r="P418" s="63"/>
      <c r="Q418" s="23"/>
      <c r="R418" s="63"/>
      <c r="S418" s="23"/>
      <c r="T418" s="63"/>
      <c r="U418" s="23"/>
      <c r="V418" s="63"/>
      <c r="W418" s="23"/>
      <c r="X418" s="63"/>
      <c r="Y418" s="23"/>
      <c r="Z418" s="68"/>
      <c r="AA418" s="43"/>
      <c r="AB418" s="36">
        <f>D418+F418+H418+J418+L418+N418+P418+R418+T418+V418+X418+Z418</f>
        <v>12103</v>
      </c>
      <c r="AC418" s="26"/>
      <c r="AD418" s="27"/>
    </row>
    <row r="419" spans="1:30" ht="30" customHeight="1" thickBot="1" thickTop="1">
      <c r="A419" s="101"/>
      <c r="B419" s="106"/>
      <c r="C419" s="21" t="s">
        <v>19</v>
      </c>
      <c r="D419" s="69">
        <f>D418-Z391</f>
        <v>500</v>
      </c>
      <c r="E419" s="28">
        <f>D419/Z391</f>
        <v>0.20946795140343527</v>
      </c>
      <c r="F419" s="69">
        <f>F418-D418</f>
        <v>-425</v>
      </c>
      <c r="G419" s="28">
        <f>F419/D418</f>
        <v>-0.14721163837894008</v>
      </c>
      <c r="H419" s="69">
        <f>H418-F418</f>
        <v>76</v>
      </c>
      <c r="I419" s="28">
        <f>H419/F418</f>
        <v>0.030869212022745736</v>
      </c>
      <c r="J419" s="69">
        <f>J418-H418</f>
        <v>-437</v>
      </c>
      <c r="K419" s="28">
        <f>J419/H418</f>
        <v>-0.17218282111899133</v>
      </c>
      <c r="L419" s="69">
        <f>L418-J418</f>
        <v>14</v>
      </c>
      <c r="M419" s="28">
        <f>L419/J418</f>
        <v>0.006663493574488339</v>
      </c>
      <c r="N419" s="60"/>
      <c r="O419" s="39"/>
      <c r="P419" s="60"/>
      <c r="Q419" s="39"/>
      <c r="R419" s="60"/>
      <c r="S419" s="39"/>
      <c r="T419" s="60"/>
      <c r="U419" s="39"/>
      <c r="V419" s="60"/>
      <c r="W419" s="39"/>
      <c r="X419" s="60"/>
      <c r="Y419" s="39"/>
      <c r="Z419" s="66"/>
      <c r="AA419" s="48"/>
      <c r="AB419" s="96"/>
      <c r="AC419" s="12"/>
      <c r="AD419" s="71"/>
    </row>
    <row r="420" spans="1:29" ht="30" customHeight="1" thickBot="1">
      <c r="A420" s="101"/>
      <c r="B420" s="107"/>
      <c r="C420" s="18" t="s">
        <v>20</v>
      </c>
      <c r="D420" s="61">
        <f>D418-D391</f>
        <v>29</v>
      </c>
      <c r="E420" s="29">
        <f>D420/D391</f>
        <v>0.010146955913226032</v>
      </c>
      <c r="F420" s="61">
        <f>F418-F391</f>
        <v>-855</v>
      </c>
      <c r="G420" s="29">
        <f>F420/F391</f>
        <v>-0.2577630388905638</v>
      </c>
      <c r="H420" s="61">
        <f>H418-H391</f>
        <v>-367</v>
      </c>
      <c r="I420" s="29">
        <f>H420/H391</f>
        <v>-0.12633390705679862</v>
      </c>
      <c r="J420" s="61">
        <f>J418-J391</f>
        <v>-240</v>
      </c>
      <c r="K420" s="29">
        <f>J420/J391</f>
        <v>-0.10252029047415634</v>
      </c>
      <c r="L420" s="61">
        <f>L418-L391</f>
        <v>-333</v>
      </c>
      <c r="M420" s="29">
        <f>L420/L391</f>
        <v>-0.13602941176470587</v>
      </c>
      <c r="N420" s="61"/>
      <c r="O420" s="29"/>
      <c r="P420" s="61"/>
      <c r="Q420" s="29"/>
      <c r="R420" s="61"/>
      <c r="S420" s="29"/>
      <c r="T420" s="61"/>
      <c r="U420" s="29"/>
      <c r="V420" s="61"/>
      <c r="W420" s="29"/>
      <c r="X420" s="61"/>
      <c r="Y420" s="29"/>
      <c r="Z420" s="61"/>
      <c r="AA420" s="29"/>
      <c r="AB420" s="10"/>
      <c r="AC420" s="9"/>
    </row>
    <row r="421" spans="1:29" ht="30" customHeight="1" thickBot="1">
      <c r="A421" s="104" t="s">
        <v>12</v>
      </c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  <c r="AB421" s="10"/>
      <c r="AC421" s="9"/>
    </row>
    <row r="422" spans="1:29" ht="30" customHeight="1" thickBot="1">
      <c r="A422" s="101" t="s">
        <v>13</v>
      </c>
      <c r="B422" s="105" t="s">
        <v>14</v>
      </c>
      <c r="C422" s="5"/>
      <c r="D422" s="63">
        <v>3604</v>
      </c>
      <c r="E422" s="23" t="s">
        <v>24</v>
      </c>
      <c r="F422" s="63">
        <v>3448</v>
      </c>
      <c r="G422" s="23" t="s">
        <v>24</v>
      </c>
      <c r="H422" s="63">
        <v>3432</v>
      </c>
      <c r="I422" s="23" t="s">
        <v>24</v>
      </c>
      <c r="J422" s="63">
        <v>3051</v>
      </c>
      <c r="K422" s="23" t="s">
        <v>24</v>
      </c>
      <c r="L422" s="63">
        <v>3138</v>
      </c>
      <c r="M422" s="23" t="s">
        <v>24</v>
      </c>
      <c r="N422" s="63"/>
      <c r="O422" s="23"/>
      <c r="P422" s="63"/>
      <c r="Q422" s="23"/>
      <c r="R422" s="63"/>
      <c r="S422" s="23"/>
      <c r="T422" s="63"/>
      <c r="U422" s="23"/>
      <c r="V422" s="63"/>
      <c r="W422" s="23"/>
      <c r="X422" s="63"/>
      <c r="Y422" s="23"/>
      <c r="Z422" s="75"/>
      <c r="AA422" s="76"/>
      <c r="AB422" s="100"/>
      <c r="AC422" s="95"/>
    </row>
    <row r="423" spans="1:29" ht="30" customHeight="1" thickBot="1" thickTop="1">
      <c r="A423" s="101"/>
      <c r="B423" s="106"/>
      <c r="C423" s="21" t="s">
        <v>19</v>
      </c>
      <c r="D423" s="69">
        <f>D422-Z395</f>
        <v>320</v>
      </c>
      <c r="E423" s="28">
        <f>D423/Z395</f>
        <v>0.09744214372716199</v>
      </c>
      <c r="F423" s="69">
        <f>F422-D422</f>
        <v>-156</v>
      </c>
      <c r="G423" s="28">
        <f>F423/D422</f>
        <v>-0.04328523862375139</v>
      </c>
      <c r="H423" s="69">
        <f>H422-F422</f>
        <v>-16</v>
      </c>
      <c r="I423" s="28">
        <f>H423/F422</f>
        <v>-0.004640371229698376</v>
      </c>
      <c r="J423" s="69">
        <f>J422-H422</f>
        <v>-381</v>
      </c>
      <c r="K423" s="28">
        <f>J423/H422</f>
        <v>-0.11101398601398602</v>
      </c>
      <c r="L423" s="69">
        <f>L422-J422</f>
        <v>87</v>
      </c>
      <c r="M423" s="28">
        <f>L423/J422</f>
        <v>0.028515240904621434</v>
      </c>
      <c r="N423" s="60"/>
      <c r="O423" s="39"/>
      <c r="P423" s="60"/>
      <c r="Q423" s="39"/>
      <c r="R423" s="60"/>
      <c r="S423" s="39"/>
      <c r="T423" s="60"/>
      <c r="U423" s="39"/>
      <c r="V423" s="60"/>
      <c r="W423" s="39"/>
      <c r="X423" s="60"/>
      <c r="Y423" s="39"/>
      <c r="Z423" s="66"/>
      <c r="AA423" s="48"/>
      <c r="AB423" s="100"/>
      <c r="AC423" s="95"/>
    </row>
    <row r="424" spans="1:29" ht="30" customHeight="1" thickBot="1">
      <c r="A424" s="101"/>
      <c r="B424" s="107"/>
      <c r="C424" s="18" t="s">
        <v>20</v>
      </c>
      <c r="D424" s="61">
        <f>D422-D395</f>
        <v>378</v>
      </c>
      <c r="E424" s="29">
        <f>D424/D395</f>
        <v>0.11717296962182269</v>
      </c>
      <c r="F424" s="61">
        <f>F422-F395</f>
        <v>-21</v>
      </c>
      <c r="G424" s="29">
        <f>F424/F395</f>
        <v>-0.006053617757278754</v>
      </c>
      <c r="H424" s="61">
        <f>H422-H395</f>
        <v>107</v>
      </c>
      <c r="I424" s="29">
        <f>H424/H395</f>
        <v>0.032180451127819545</v>
      </c>
      <c r="J424" s="61">
        <f>J422-J395</f>
        <v>-112</v>
      </c>
      <c r="K424" s="29">
        <f>J424/J395</f>
        <v>-0.03540942143534619</v>
      </c>
      <c r="L424" s="61">
        <f>L422-L395</f>
        <v>-70</v>
      </c>
      <c r="M424" s="29">
        <f>L424/L395</f>
        <v>-0.021820448877805487</v>
      </c>
      <c r="N424" s="61"/>
      <c r="O424" s="29"/>
      <c r="P424" s="61"/>
      <c r="Q424" s="29"/>
      <c r="R424" s="61"/>
      <c r="S424" s="29"/>
      <c r="T424" s="61"/>
      <c r="U424" s="29"/>
      <c r="V424" s="61"/>
      <c r="W424" s="29"/>
      <c r="X424" s="61"/>
      <c r="Y424" s="29"/>
      <c r="Z424" s="61"/>
      <c r="AA424" s="29"/>
      <c r="AB424" s="100"/>
      <c r="AC424" s="95"/>
    </row>
  </sheetData>
  <sheetProtection/>
  <mergeCells count="560">
    <mergeCell ref="A418:A420"/>
    <mergeCell ref="B418:B420"/>
    <mergeCell ref="A421:AA421"/>
    <mergeCell ref="A422:A424"/>
    <mergeCell ref="B422:B424"/>
    <mergeCell ref="A409:A411"/>
    <mergeCell ref="B409:B411"/>
    <mergeCell ref="A412:A414"/>
    <mergeCell ref="B412:B414"/>
    <mergeCell ref="A415:A417"/>
    <mergeCell ref="B415:B417"/>
    <mergeCell ref="V403:W403"/>
    <mergeCell ref="X403:Y403"/>
    <mergeCell ref="Z403:AA403"/>
    <mergeCell ref="C404:AA404"/>
    <mergeCell ref="AB405:AD405"/>
    <mergeCell ref="A406:A408"/>
    <mergeCell ref="B406:B408"/>
    <mergeCell ref="AB406:AC406"/>
    <mergeCell ref="J403:K403"/>
    <mergeCell ref="L403:M403"/>
    <mergeCell ref="N403:O403"/>
    <mergeCell ref="P403:Q403"/>
    <mergeCell ref="R403:S403"/>
    <mergeCell ref="T403:U403"/>
    <mergeCell ref="A400:AD400"/>
    <mergeCell ref="A402:A403"/>
    <mergeCell ref="B402:B403"/>
    <mergeCell ref="C402:C403"/>
    <mergeCell ref="D402:AA402"/>
    <mergeCell ref="AB402:AB404"/>
    <mergeCell ref="AC402:AD403"/>
    <mergeCell ref="D403:E403"/>
    <mergeCell ref="F403:G403"/>
    <mergeCell ref="H403:I403"/>
    <mergeCell ref="A391:A393"/>
    <mergeCell ref="B391:B393"/>
    <mergeCell ref="A394:AA394"/>
    <mergeCell ref="A395:A397"/>
    <mergeCell ref="B395:B397"/>
    <mergeCell ref="A382:A384"/>
    <mergeCell ref="B382:B384"/>
    <mergeCell ref="A385:A387"/>
    <mergeCell ref="B385:B387"/>
    <mergeCell ref="A388:A390"/>
    <mergeCell ref="B388:B390"/>
    <mergeCell ref="V376:W376"/>
    <mergeCell ref="X376:Y376"/>
    <mergeCell ref="Z376:AA376"/>
    <mergeCell ref="C377:AA377"/>
    <mergeCell ref="AB378:AD378"/>
    <mergeCell ref="A379:A381"/>
    <mergeCell ref="B379:B381"/>
    <mergeCell ref="AB379:AC379"/>
    <mergeCell ref="J376:K376"/>
    <mergeCell ref="L376:M376"/>
    <mergeCell ref="N376:O376"/>
    <mergeCell ref="P376:Q376"/>
    <mergeCell ref="R376:S376"/>
    <mergeCell ref="T376:U376"/>
    <mergeCell ref="A373:AD373"/>
    <mergeCell ref="A375:A376"/>
    <mergeCell ref="B375:B376"/>
    <mergeCell ref="C375:C376"/>
    <mergeCell ref="D375:AA375"/>
    <mergeCell ref="AB375:AB377"/>
    <mergeCell ref="AC375:AD376"/>
    <mergeCell ref="D376:E376"/>
    <mergeCell ref="F376:G376"/>
    <mergeCell ref="H376:I376"/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User</cp:lastModifiedBy>
  <cp:lastPrinted>2023-07-20T09:00:14Z</cp:lastPrinted>
  <dcterms:created xsi:type="dcterms:W3CDTF">2009-03-24T11:43:27Z</dcterms:created>
  <dcterms:modified xsi:type="dcterms:W3CDTF">2023-07-31T09:30:27Z</dcterms:modified>
  <cp:category/>
  <cp:version/>
  <cp:contentType/>
  <cp:contentStatus/>
</cp:coreProperties>
</file>