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RS" sheetId="1" r:id="rId1"/>
  </sheets>
  <definedNames/>
  <calcPr fullCalcOnLoad="1"/>
</workbook>
</file>

<file path=xl/sharedStrings.xml><?xml version="1.0" encoding="utf-8"?>
<sst xmlns="http://schemas.openxmlformats.org/spreadsheetml/2006/main" count="1859" uniqueCount="70">
  <si>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</si>
  <si>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</si>
  <si>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</si>
  <si>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</si>
  <si>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</si>
  <si>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</si>
  <si>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</si>
  <si>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</si>
  <si>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</si>
  <si>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</si>
  <si>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</si>
  <si>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</si>
  <si>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</si>
  <si>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</si>
  <si>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</si>
  <si>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</si>
  <si>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</si>
  <si>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</si>
  <si>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</si>
  <si>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</si>
  <si>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</si>
  <si>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</si>
  <si>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</si>
  <si>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</si>
  <si>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</si>
  <si>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</si>
  <si>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</si>
  <si>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</si>
  <si>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</si>
  <si>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</si>
  <si>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</si>
  <si>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</si>
  <si>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</si>
  <si>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</si>
  <si>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</si>
  <si>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</si>
  <si>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</si>
  <si>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</si>
  <si>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</si>
  <si>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</si>
  <si>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</si>
  <si>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</si>
  <si>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</si>
  <si>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</si>
  <si>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</si>
  <si>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</si>
  <si>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</si>
  <si>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</si>
  <si>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</si>
  <si>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</si>
  <si>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</si>
  <si>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</si>
  <si>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</si>
  <si>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</si>
  <si>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</si>
  <si>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</si>
  <si>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</si>
  <si>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</si>
  <si>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</si>
  <si>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</si>
  <si>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</si>
  <si>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</si>
  <si>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</si>
  <si>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</si>
  <si>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</si>
  <si>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</si>
  <si>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</si>
  <si>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DECEMBAR 2022. GODINE U REPUBLICI SRPSKOJ</t>
  </si>
  <si>
    <t>2023.</t>
  </si>
  <si>
    <t>PREGLED STANJA TRŽIŠTA RADA ZA JANUAR - AVGUST 2023.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</si>
</sst>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8" xfId="0" applyFont="1" applyFill="1" applyBorder="1" applyAlignment="1">
      <alignment wrapText="1"/>
    </xf>
    <xf numFmtId="0" fontId="13" fillId="0" borderId="4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4"/>
  <sheetViews>
    <sheetView tabSelected="1" workbookViewId="0" topLeftCell="A399">
      <selection activeCell="R426" sqref="R426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7.42187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6.140625" style="0" customWidth="1"/>
    <col min="10" max="10" width="7.140625" style="0" bestFit="1" customWidth="1"/>
    <col min="11" max="11" width="6.710937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7.2812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25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16" t="s">
        <v>1</v>
      </c>
      <c r="C3" s="133"/>
      <c r="D3" s="130" t="s">
        <v>2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31"/>
      <c r="AB3" s="118" t="s">
        <v>21</v>
      </c>
      <c r="AC3" s="134"/>
      <c r="AD3" s="135"/>
    </row>
    <row r="4" spans="1:30" ht="14.25" thickBot="1" thickTop="1">
      <c r="A4" s="101"/>
      <c r="B4" s="117"/>
      <c r="C4" s="101"/>
      <c r="D4" s="114" t="s">
        <v>4</v>
      </c>
      <c r="E4" s="115"/>
      <c r="F4" s="114" t="s">
        <v>5</v>
      </c>
      <c r="G4" s="115"/>
      <c r="H4" s="114" t="s">
        <v>25</v>
      </c>
      <c r="I4" s="115"/>
      <c r="J4" s="114" t="s">
        <v>26</v>
      </c>
      <c r="K4" s="115"/>
      <c r="L4" s="114" t="s">
        <v>27</v>
      </c>
      <c r="M4" s="115"/>
      <c r="N4" s="114" t="s">
        <v>28</v>
      </c>
      <c r="O4" s="115"/>
      <c r="P4" s="114" t="s">
        <v>29</v>
      </c>
      <c r="Q4" s="115"/>
      <c r="R4" s="114" t="s">
        <v>33</v>
      </c>
      <c r="S4" s="115"/>
      <c r="T4" s="114" t="s">
        <v>34</v>
      </c>
      <c r="U4" s="115"/>
      <c r="V4" s="114" t="s">
        <v>35</v>
      </c>
      <c r="W4" s="115"/>
      <c r="X4" s="114" t="s">
        <v>36</v>
      </c>
      <c r="Y4" s="115"/>
      <c r="Z4" s="108" t="s">
        <v>37</v>
      </c>
      <c r="AA4" s="109"/>
      <c r="AB4" s="119"/>
      <c r="AC4" s="136"/>
      <c r="AD4" s="137"/>
    </row>
    <row r="5" spans="1:30" ht="14.25" thickBot="1" thickTop="1">
      <c r="A5" s="2"/>
      <c r="B5" s="1"/>
      <c r="C5" s="105" t="s">
        <v>32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8"/>
      <c r="AB5" s="120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1"/>
      <c r="AC6" s="112"/>
      <c r="AD6" s="113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6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2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0"/>
      <c r="AC22" s="9"/>
    </row>
    <row r="23" spans="1:29" ht="15.75" thickBot="1">
      <c r="A23" s="117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25" t="s">
        <v>43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16" t="s">
        <v>1</v>
      </c>
      <c r="C30" s="133"/>
      <c r="D30" s="130" t="s">
        <v>3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31"/>
      <c r="AB30" s="118" t="s">
        <v>21</v>
      </c>
      <c r="AC30" s="121" t="s">
        <v>22</v>
      </c>
      <c r="AD30" s="122"/>
    </row>
    <row r="31" spans="1:30" ht="14.25" thickBot="1" thickTop="1">
      <c r="A31" s="101"/>
      <c r="B31" s="117"/>
      <c r="C31" s="101"/>
      <c r="D31" s="114" t="s">
        <v>4</v>
      </c>
      <c r="E31" s="115"/>
      <c r="F31" s="114" t="s">
        <v>5</v>
      </c>
      <c r="G31" s="115"/>
      <c r="H31" s="114" t="s">
        <v>25</v>
      </c>
      <c r="I31" s="115"/>
      <c r="J31" s="114" t="s">
        <v>26</v>
      </c>
      <c r="K31" s="115"/>
      <c r="L31" s="114" t="s">
        <v>27</v>
      </c>
      <c r="M31" s="115"/>
      <c r="N31" s="114" t="s">
        <v>28</v>
      </c>
      <c r="O31" s="115"/>
      <c r="P31" s="114" t="s">
        <v>29</v>
      </c>
      <c r="Q31" s="115"/>
      <c r="R31" s="114" t="s">
        <v>33</v>
      </c>
      <c r="S31" s="115"/>
      <c r="T31" s="114" t="s">
        <v>34</v>
      </c>
      <c r="U31" s="115"/>
      <c r="V31" s="114" t="s">
        <v>35</v>
      </c>
      <c r="W31" s="115"/>
      <c r="X31" s="114" t="s">
        <v>36</v>
      </c>
      <c r="Y31" s="115"/>
      <c r="Z31" s="108" t="s">
        <v>37</v>
      </c>
      <c r="AA31" s="109"/>
      <c r="AB31" s="119"/>
      <c r="AC31" s="123"/>
      <c r="AD31" s="124"/>
    </row>
    <row r="32" spans="1:30" ht="14.25" thickBot="1" thickTop="1">
      <c r="A32" s="2"/>
      <c r="B32" s="1"/>
      <c r="C32" s="105" t="s">
        <v>32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120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1"/>
      <c r="AC33" s="112"/>
      <c r="AD33" s="113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6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25" t="s">
        <v>45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16" t="s">
        <v>1</v>
      </c>
      <c r="C56" s="133"/>
      <c r="D56" s="130" t="s">
        <v>44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31"/>
      <c r="AB56" s="118" t="s">
        <v>21</v>
      </c>
      <c r="AC56" s="121" t="s">
        <v>22</v>
      </c>
      <c r="AD56" s="122"/>
    </row>
    <row r="57" spans="1:30" ht="16.5" customHeight="1" thickBot="1" thickTop="1">
      <c r="A57" s="101"/>
      <c r="B57" s="117"/>
      <c r="C57" s="101"/>
      <c r="D57" s="114" t="s">
        <v>4</v>
      </c>
      <c r="E57" s="115"/>
      <c r="F57" s="114" t="s">
        <v>5</v>
      </c>
      <c r="G57" s="115"/>
      <c r="H57" s="114" t="s">
        <v>25</v>
      </c>
      <c r="I57" s="115"/>
      <c r="J57" s="114" t="s">
        <v>26</v>
      </c>
      <c r="K57" s="115"/>
      <c r="L57" s="114" t="s">
        <v>27</v>
      </c>
      <c r="M57" s="115"/>
      <c r="N57" s="114" t="s">
        <v>28</v>
      </c>
      <c r="O57" s="115"/>
      <c r="P57" s="114" t="s">
        <v>29</v>
      </c>
      <c r="Q57" s="115"/>
      <c r="R57" s="114" t="s">
        <v>33</v>
      </c>
      <c r="S57" s="115"/>
      <c r="T57" s="114" t="s">
        <v>34</v>
      </c>
      <c r="U57" s="115"/>
      <c r="V57" s="114" t="s">
        <v>35</v>
      </c>
      <c r="W57" s="115"/>
      <c r="X57" s="114" t="s">
        <v>36</v>
      </c>
      <c r="Y57" s="115"/>
      <c r="Z57" s="108" t="s">
        <v>37</v>
      </c>
      <c r="AA57" s="109"/>
      <c r="AB57" s="119"/>
      <c r="AC57" s="123"/>
      <c r="AD57" s="124"/>
    </row>
    <row r="58" spans="1:30" ht="14.25" thickBot="1" thickTop="1">
      <c r="A58" s="2"/>
      <c r="B58" s="1"/>
      <c r="C58" s="105" t="s">
        <v>32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120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1"/>
      <c r="AC59" s="112"/>
      <c r="AD59" s="113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6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25" t="s">
        <v>47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16" t="s">
        <v>1</v>
      </c>
      <c r="C82" s="133"/>
      <c r="D82" s="130" t="s">
        <v>46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31"/>
      <c r="AB82" s="118" t="s">
        <v>21</v>
      </c>
      <c r="AC82" s="121" t="s">
        <v>22</v>
      </c>
      <c r="AD82" s="122"/>
    </row>
    <row r="83" spans="1:30" ht="24.75" customHeight="1" thickBot="1" thickTop="1">
      <c r="A83" s="101"/>
      <c r="B83" s="117"/>
      <c r="C83" s="101"/>
      <c r="D83" s="114" t="s">
        <v>4</v>
      </c>
      <c r="E83" s="115"/>
      <c r="F83" s="114" t="s">
        <v>5</v>
      </c>
      <c r="G83" s="115"/>
      <c r="H83" s="114" t="s">
        <v>25</v>
      </c>
      <c r="I83" s="115"/>
      <c r="J83" s="114" t="s">
        <v>26</v>
      </c>
      <c r="K83" s="115"/>
      <c r="L83" s="114" t="s">
        <v>27</v>
      </c>
      <c r="M83" s="115"/>
      <c r="N83" s="114" t="s">
        <v>28</v>
      </c>
      <c r="O83" s="115"/>
      <c r="P83" s="114" t="s">
        <v>29</v>
      </c>
      <c r="Q83" s="115"/>
      <c r="R83" s="114" t="s">
        <v>33</v>
      </c>
      <c r="S83" s="115"/>
      <c r="T83" s="114" t="s">
        <v>34</v>
      </c>
      <c r="U83" s="115"/>
      <c r="V83" s="114" t="s">
        <v>35</v>
      </c>
      <c r="W83" s="115"/>
      <c r="X83" s="114" t="s">
        <v>36</v>
      </c>
      <c r="Y83" s="115"/>
      <c r="Z83" s="108" t="s">
        <v>37</v>
      </c>
      <c r="AA83" s="109"/>
      <c r="AB83" s="119"/>
      <c r="AC83" s="123"/>
      <c r="AD83" s="124"/>
    </row>
    <row r="84" spans="1:30" ht="24.75" customHeight="1" thickBot="1" thickTop="1">
      <c r="A84" s="2"/>
      <c r="B84" s="1"/>
      <c r="C84" s="105" t="s">
        <v>32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8"/>
      <c r="AB84" s="120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1"/>
      <c r="AC85" s="112"/>
      <c r="AD85" s="113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6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25" t="s">
        <v>49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16" t="s">
        <v>1</v>
      </c>
      <c r="C108" s="133"/>
      <c r="D108" s="130" t="s">
        <v>48</v>
      </c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31"/>
      <c r="AB108" s="118" t="s">
        <v>21</v>
      </c>
      <c r="AC108" s="121" t="s">
        <v>22</v>
      </c>
      <c r="AD108" s="122"/>
    </row>
    <row r="109" spans="1:30" ht="18.75" customHeight="1" thickBot="1" thickTop="1">
      <c r="A109" s="101"/>
      <c r="B109" s="117"/>
      <c r="C109" s="101"/>
      <c r="D109" s="114" t="s">
        <v>4</v>
      </c>
      <c r="E109" s="115"/>
      <c r="F109" s="114" t="s">
        <v>5</v>
      </c>
      <c r="G109" s="115"/>
      <c r="H109" s="114" t="s">
        <v>25</v>
      </c>
      <c r="I109" s="115"/>
      <c r="J109" s="114" t="s">
        <v>26</v>
      </c>
      <c r="K109" s="115"/>
      <c r="L109" s="114" t="s">
        <v>27</v>
      </c>
      <c r="M109" s="115"/>
      <c r="N109" s="114" t="s">
        <v>28</v>
      </c>
      <c r="O109" s="115"/>
      <c r="P109" s="114" t="s">
        <v>29</v>
      </c>
      <c r="Q109" s="115"/>
      <c r="R109" s="114" t="s">
        <v>33</v>
      </c>
      <c r="S109" s="115"/>
      <c r="T109" s="114" t="s">
        <v>34</v>
      </c>
      <c r="U109" s="115"/>
      <c r="V109" s="114" t="s">
        <v>35</v>
      </c>
      <c r="W109" s="115"/>
      <c r="X109" s="114" t="s">
        <v>36</v>
      </c>
      <c r="Y109" s="115"/>
      <c r="Z109" s="108" t="s">
        <v>37</v>
      </c>
      <c r="AA109" s="109"/>
      <c r="AB109" s="119"/>
      <c r="AC109" s="123"/>
      <c r="AD109" s="124"/>
    </row>
    <row r="110" spans="1:30" ht="17.25" customHeight="1" thickBot="1" thickTop="1">
      <c r="A110" s="2"/>
      <c r="B110" s="1"/>
      <c r="C110" s="105" t="s">
        <v>32</v>
      </c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8"/>
      <c r="AB110" s="120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1"/>
      <c r="AC111" s="112"/>
      <c r="AD111" s="113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6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25" t="s">
        <v>51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16" t="s">
        <v>1</v>
      </c>
      <c r="C134" s="133"/>
      <c r="D134" s="130" t="s">
        <v>50</v>
      </c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31"/>
      <c r="AB134" s="118" t="s">
        <v>21</v>
      </c>
      <c r="AC134" s="121" t="s">
        <v>22</v>
      </c>
      <c r="AD134" s="122"/>
    </row>
    <row r="135" spans="1:30" ht="24.75" customHeight="1" thickBot="1" thickTop="1">
      <c r="A135" s="101"/>
      <c r="B135" s="117"/>
      <c r="C135" s="101"/>
      <c r="D135" s="114" t="s">
        <v>4</v>
      </c>
      <c r="E135" s="115"/>
      <c r="F135" s="114" t="s">
        <v>5</v>
      </c>
      <c r="G135" s="115"/>
      <c r="H135" s="114" t="s">
        <v>25</v>
      </c>
      <c r="I135" s="115"/>
      <c r="J135" s="114" t="s">
        <v>26</v>
      </c>
      <c r="K135" s="115"/>
      <c r="L135" s="114" t="s">
        <v>27</v>
      </c>
      <c r="M135" s="115"/>
      <c r="N135" s="114" t="s">
        <v>28</v>
      </c>
      <c r="O135" s="115"/>
      <c r="P135" s="114" t="s">
        <v>29</v>
      </c>
      <c r="Q135" s="115"/>
      <c r="R135" s="114" t="s">
        <v>33</v>
      </c>
      <c r="S135" s="115"/>
      <c r="T135" s="114" t="s">
        <v>34</v>
      </c>
      <c r="U135" s="115"/>
      <c r="V135" s="114" t="s">
        <v>35</v>
      </c>
      <c r="W135" s="115"/>
      <c r="X135" s="114" t="s">
        <v>36</v>
      </c>
      <c r="Y135" s="115"/>
      <c r="Z135" s="108" t="s">
        <v>37</v>
      </c>
      <c r="AA135" s="109"/>
      <c r="AB135" s="119"/>
      <c r="AC135" s="123"/>
      <c r="AD135" s="124"/>
    </row>
    <row r="136" spans="1:30" ht="22.5" customHeight="1" thickBot="1" thickTop="1">
      <c r="A136" s="2"/>
      <c r="B136" s="1"/>
      <c r="C136" s="105" t="s">
        <v>32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8"/>
      <c r="AB136" s="120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1"/>
      <c r="AC137" s="112"/>
      <c r="AD137" s="113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6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25" t="s">
        <v>53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16" t="s">
        <v>1</v>
      </c>
      <c r="C160" s="133"/>
      <c r="D160" s="130" t="s">
        <v>52</v>
      </c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31"/>
      <c r="AB160" s="118" t="s">
        <v>21</v>
      </c>
      <c r="AC160" s="121" t="s">
        <v>22</v>
      </c>
      <c r="AD160" s="122"/>
    </row>
    <row r="161" spans="1:30" ht="20.25" customHeight="1" thickBot="1" thickTop="1">
      <c r="A161" s="101"/>
      <c r="B161" s="117"/>
      <c r="C161" s="101"/>
      <c r="D161" s="114" t="s">
        <v>4</v>
      </c>
      <c r="E161" s="115"/>
      <c r="F161" s="114" t="s">
        <v>5</v>
      </c>
      <c r="G161" s="115"/>
      <c r="H161" s="114" t="s">
        <v>25</v>
      </c>
      <c r="I161" s="115"/>
      <c r="J161" s="114" t="s">
        <v>26</v>
      </c>
      <c r="K161" s="115"/>
      <c r="L161" s="114" t="s">
        <v>27</v>
      </c>
      <c r="M161" s="115"/>
      <c r="N161" s="114" t="s">
        <v>28</v>
      </c>
      <c r="O161" s="115"/>
      <c r="P161" s="114" t="s">
        <v>29</v>
      </c>
      <c r="Q161" s="115"/>
      <c r="R161" s="114" t="s">
        <v>33</v>
      </c>
      <c r="S161" s="115"/>
      <c r="T161" s="114" t="s">
        <v>34</v>
      </c>
      <c r="U161" s="115"/>
      <c r="V161" s="114" t="s">
        <v>35</v>
      </c>
      <c r="W161" s="115"/>
      <c r="X161" s="114" t="s">
        <v>36</v>
      </c>
      <c r="Y161" s="115"/>
      <c r="Z161" s="108" t="s">
        <v>37</v>
      </c>
      <c r="AA161" s="109"/>
      <c r="AB161" s="119"/>
      <c r="AC161" s="123"/>
      <c r="AD161" s="124"/>
    </row>
    <row r="162" spans="1:30" ht="19.5" customHeight="1" thickBot="1" thickTop="1">
      <c r="A162" s="2"/>
      <c r="B162" s="1"/>
      <c r="C162" s="105" t="s">
        <v>32</v>
      </c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8"/>
      <c r="AB162" s="120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1"/>
      <c r="AC163" s="112"/>
      <c r="AD163" s="113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6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25" t="s">
        <v>55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16" t="s">
        <v>1</v>
      </c>
      <c r="C186" s="133"/>
      <c r="D186" s="130" t="s">
        <v>54</v>
      </c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31"/>
      <c r="AB186" s="118" t="s">
        <v>21</v>
      </c>
      <c r="AC186" s="121" t="s">
        <v>22</v>
      </c>
      <c r="AD186" s="122"/>
    </row>
    <row r="187" spans="1:30" ht="16.5" customHeight="1" thickBot="1" thickTop="1">
      <c r="A187" s="101"/>
      <c r="B187" s="117"/>
      <c r="C187" s="101"/>
      <c r="D187" s="114" t="s">
        <v>4</v>
      </c>
      <c r="E187" s="115"/>
      <c r="F187" s="114" t="s">
        <v>5</v>
      </c>
      <c r="G187" s="115"/>
      <c r="H187" s="114" t="s">
        <v>25</v>
      </c>
      <c r="I187" s="115"/>
      <c r="J187" s="114" t="s">
        <v>26</v>
      </c>
      <c r="K187" s="115"/>
      <c r="L187" s="114" t="s">
        <v>27</v>
      </c>
      <c r="M187" s="115"/>
      <c r="N187" s="114" t="s">
        <v>28</v>
      </c>
      <c r="O187" s="115"/>
      <c r="P187" s="114" t="s">
        <v>29</v>
      </c>
      <c r="Q187" s="115"/>
      <c r="R187" s="114" t="s">
        <v>33</v>
      </c>
      <c r="S187" s="115"/>
      <c r="T187" s="114" t="s">
        <v>34</v>
      </c>
      <c r="U187" s="115"/>
      <c r="V187" s="114" t="s">
        <v>35</v>
      </c>
      <c r="W187" s="115"/>
      <c r="X187" s="114" t="s">
        <v>36</v>
      </c>
      <c r="Y187" s="115"/>
      <c r="Z187" s="108" t="s">
        <v>37</v>
      </c>
      <c r="AA187" s="109"/>
      <c r="AB187" s="119"/>
      <c r="AC187" s="123"/>
      <c r="AD187" s="124"/>
    </row>
    <row r="188" spans="1:30" ht="16.5" customHeight="1" thickBot="1" thickTop="1">
      <c r="A188" s="2"/>
      <c r="B188" s="1"/>
      <c r="C188" s="105" t="s">
        <v>32</v>
      </c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8"/>
      <c r="AB188" s="120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1"/>
      <c r="AC189" s="112"/>
      <c r="AD189" s="113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6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25" t="s">
        <v>55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16" t="s">
        <v>1</v>
      </c>
      <c r="C213" s="133"/>
      <c r="D213" s="130" t="s">
        <v>54</v>
      </c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31"/>
      <c r="AB213" s="118" t="s">
        <v>21</v>
      </c>
      <c r="AC213" s="121" t="s">
        <v>22</v>
      </c>
      <c r="AD213" s="122"/>
    </row>
    <row r="214" spans="1:30" ht="25.5" customHeight="1" thickBot="1" thickTop="1">
      <c r="A214" s="101"/>
      <c r="B214" s="117"/>
      <c r="C214" s="101"/>
      <c r="D214" s="114" t="s">
        <v>4</v>
      </c>
      <c r="E214" s="115"/>
      <c r="F214" s="114" t="s">
        <v>5</v>
      </c>
      <c r="G214" s="115"/>
      <c r="H214" s="114" t="s">
        <v>25</v>
      </c>
      <c r="I214" s="115"/>
      <c r="J214" s="114" t="s">
        <v>26</v>
      </c>
      <c r="K214" s="115"/>
      <c r="L214" s="114" t="s">
        <v>27</v>
      </c>
      <c r="M214" s="115"/>
      <c r="N214" s="114" t="s">
        <v>28</v>
      </c>
      <c r="O214" s="115"/>
      <c r="P214" s="114" t="s">
        <v>29</v>
      </c>
      <c r="Q214" s="115"/>
      <c r="R214" s="114" t="s">
        <v>33</v>
      </c>
      <c r="S214" s="115"/>
      <c r="T214" s="114" t="s">
        <v>34</v>
      </c>
      <c r="U214" s="115"/>
      <c r="V214" s="114" t="s">
        <v>35</v>
      </c>
      <c r="W214" s="115"/>
      <c r="X214" s="114" t="s">
        <v>36</v>
      </c>
      <c r="Y214" s="115"/>
      <c r="Z214" s="108" t="s">
        <v>37</v>
      </c>
      <c r="AA214" s="109"/>
      <c r="AB214" s="119"/>
      <c r="AC214" s="123"/>
      <c r="AD214" s="124"/>
    </row>
    <row r="215" spans="1:30" ht="24" customHeight="1" thickBot="1" thickTop="1">
      <c r="A215" s="2"/>
      <c r="B215" s="1"/>
      <c r="C215" s="105" t="s">
        <v>32</v>
      </c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8"/>
      <c r="AB215" s="120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1"/>
      <c r="AC216" s="112"/>
      <c r="AD216" s="113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6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25" t="s">
        <v>57</v>
      </c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16" t="s">
        <v>1</v>
      </c>
      <c r="C240" s="133"/>
      <c r="D240" s="130" t="s">
        <v>56</v>
      </c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31"/>
      <c r="AB240" s="118" t="s">
        <v>21</v>
      </c>
      <c r="AC240" s="121" t="s">
        <v>22</v>
      </c>
      <c r="AD240" s="122"/>
    </row>
    <row r="241" spans="1:30" ht="19.5" customHeight="1" thickBot="1" thickTop="1">
      <c r="A241" s="101"/>
      <c r="B241" s="117"/>
      <c r="C241" s="101"/>
      <c r="D241" s="114" t="s">
        <v>4</v>
      </c>
      <c r="E241" s="115"/>
      <c r="F241" s="114" t="s">
        <v>5</v>
      </c>
      <c r="G241" s="115"/>
      <c r="H241" s="114" t="s">
        <v>25</v>
      </c>
      <c r="I241" s="115"/>
      <c r="J241" s="114" t="s">
        <v>26</v>
      </c>
      <c r="K241" s="115"/>
      <c r="L241" s="114" t="s">
        <v>27</v>
      </c>
      <c r="M241" s="115"/>
      <c r="N241" s="114" t="s">
        <v>28</v>
      </c>
      <c r="O241" s="115"/>
      <c r="P241" s="114" t="s">
        <v>29</v>
      </c>
      <c r="Q241" s="115"/>
      <c r="R241" s="114" t="s">
        <v>33</v>
      </c>
      <c r="S241" s="115"/>
      <c r="T241" s="114" t="s">
        <v>34</v>
      </c>
      <c r="U241" s="115"/>
      <c r="V241" s="114" t="s">
        <v>35</v>
      </c>
      <c r="W241" s="115"/>
      <c r="X241" s="114" t="s">
        <v>36</v>
      </c>
      <c r="Y241" s="115"/>
      <c r="Z241" s="108" t="s">
        <v>37</v>
      </c>
      <c r="AA241" s="109"/>
      <c r="AB241" s="119"/>
      <c r="AC241" s="123"/>
      <c r="AD241" s="124"/>
    </row>
    <row r="242" spans="1:30" ht="19.5" customHeight="1" thickBot="1" thickTop="1">
      <c r="A242" s="2"/>
      <c r="B242" s="1"/>
      <c r="C242" s="105" t="s">
        <v>32</v>
      </c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8"/>
      <c r="AB242" s="120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1"/>
      <c r="AC243" s="112"/>
      <c r="AD243" s="113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6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25" t="s">
        <v>59</v>
      </c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16" t="s">
        <v>1</v>
      </c>
      <c r="C267" s="133"/>
      <c r="D267" s="130" t="s">
        <v>58</v>
      </c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31"/>
      <c r="AB267" s="118" t="s">
        <v>21</v>
      </c>
      <c r="AC267" s="121" t="s">
        <v>22</v>
      </c>
      <c r="AD267" s="122"/>
    </row>
    <row r="268" spans="1:30" ht="21" customHeight="1" thickBot="1" thickTop="1">
      <c r="A268" s="101"/>
      <c r="B268" s="117"/>
      <c r="C268" s="101"/>
      <c r="D268" s="114" t="s">
        <v>4</v>
      </c>
      <c r="E268" s="115"/>
      <c r="F268" s="114" t="s">
        <v>5</v>
      </c>
      <c r="G268" s="115"/>
      <c r="H268" s="114" t="s">
        <v>25</v>
      </c>
      <c r="I268" s="115"/>
      <c r="J268" s="114" t="s">
        <v>26</v>
      </c>
      <c r="K268" s="115"/>
      <c r="L268" s="114" t="s">
        <v>27</v>
      </c>
      <c r="M268" s="115"/>
      <c r="N268" s="114" t="s">
        <v>28</v>
      </c>
      <c r="O268" s="115"/>
      <c r="P268" s="114" t="s">
        <v>29</v>
      </c>
      <c r="Q268" s="115"/>
      <c r="R268" s="114" t="s">
        <v>33</v>
      </c>
      <c r="S268" s="115"/>
      <c r="T268" s="114" t="s">
        <v>34</v>
      </c>
      <c r="U268" s="115"/>
      <c r="V268" s="114" t="s">
        <v>35</v>
      </c>
      <c r="W268" s="115"/>
      <c r="X268" s="114" t="s">
        <v>36</v>
      </c>
      <c r="Y268" s="115"/>
      <c r="Z268" s="108" t="s">
        <v>37</v>
      </c>
      <c r="AA268" s="109"/>
      <c r="AB268" s="119"/>
      <c r="AC268" s="123"/>
      <c r="AD268" s="124"/>
    </row>
    <row r="269" spans="1:30" ht="20.25" customHeight="1" thickBot="1" thickTop="1">
      <c r="A269" s="2"/>
      <c r="B269" s="1"/>
      <c r="C269" s="105" t="s">
        <v>32</v>
      </c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8"/>
      <c r="AB269" s="120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1"/>
      <c r="AC270" s="112"/>
      <c r="AD270" s="113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6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25" t="s">
        <v>61</v>
      </c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16" t="s">
        <v>1</v>
      </c>
      <c r="C294" s="133"/>
      <c r="D294" s="130" t="s">
        <v>60</v>
      </c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31"/>
      <c r="AB294" s="118" t="s">
        <v>21</v>
      </c>
      <c r="AC294" s="121" t="s">
        <v>22</v>
      </c>
      <c r="AD294" s="122"/>
    </row>
    <row r="295" spans="1:30" ht="21.75" customHeight="1" thickBot="1" thickTop="1">
      <c r="A295" s="101"/>
      <c r="B295" s="117"/>
      <c r="C295" s="101"/>
      <c r="D295" s="114" t="s">
        <v>4</v>
      </c>
      <c r="E295" s="115"/>
      <c r="F295" s="114" t="s">
        <v>5</v>
      </c>
      <c r="G295" s="115"/>
      <c r="H295" s="114" t="s">
        <v>25</v>
      </c>
      <c r="I295" s="115"/>
      <c r="J295" s="114" t="s">
        <v>26</v>
      </c>
      <c r="K295" s="115"/>
      <c r="L295" s="114" t="s">
        <v>27</v>
      </c>
      <c r="M295" s="115"/>
      <c r="N295" s="114" t="s">
        <v>28</v>
      </c>
      <c r="O295" s="115"/>
      <c r="P295" s="114" t="s">
        <v>29</v>
      </c>
      <c r="Q295" s="115"/>
      <c r="R295" s="114" t="s">
        <v>33</v>
      </c>
      <c r="S295" s="115"/>
      <c r="T295" s="114" t="s">
        <v>34</v>
      </c>
      <c r="U295" s="115"/>
      <c r="V295" s="114" t="s">
        <v>35</v>
      </c>
      <c r="W295" s="115"/>
      <c r="X295" s="114" t="s">
        <v>36</v>
      </c>
      <c r="Y295" s="115"/>
      <c r="Z295" s="108" t="s">
        <v>37</v>
      </c>
      <c r="AA295" s="109"/>
      <c r="AB295" s="119"/>
      <c r="AC295" s="123"/>
      <c r="AD295" s="124"/>
    </row>
    <row r="296" spans="1:30" ht="21" customHeight="1" thickBot="1" thickTop="1">
      <c r="A296" s="2"/>
      <c r="B296" s="1"/>
      <c r="C296" s="105" t="s">
        <v>32</v>
      </c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8"/>
      <c r="AB296" s="120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1"/>
      <c r="AC297" s="112"/>
      <c r="AD297" s="113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6"/>
      <c r="AC298" s="107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25" t="s">
        <v>63</v>
      </c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16" t="s">
        <v>1</v>
      </c>
      <c r="C321" s="133"/>
      <c r="D321" s="130" t="s">
        <v>62</v>
      </c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31"/>
      <c r="AB321" s="118" t="s">
        <v>21</v>
      </c>
      <c r="AC321" s="121" t="s">
        <v>22</v>
      </c>
      <c r="AD321" s="122"/>
    </row>
    <row r="322" spans="1:30" ht="24" customHeight="1" thickBot="1" thickTop="1">
      <c r="A322" s="101"/>
      <c r="B322" s="117"/>
      <c r="C322" s="101"/>
      <c r="D322" s="114" t="s">
        <v>4</v>
      </c>
      <c r="E322" s="115"/>
      <c r="F322" s="114" t="s">
        <v>5</v>
      </c>
      <c r="G322" s="115"/>
      <c r="H322" s="114" t="s">
        <v>25</v>
      </c>
      <c r="I322" s="115"/>
      <c r="J322" s="114" t="s">
        <v>26</v>
      </c>
      <c r="K322" s="115"/>
      <c r="L322" s="114" t="s">
        <v>27</v>
      </c>
      <c r="M322" s="115"/>
      <c r="N322" s="114" t="s">
        <v>28</v>
      </c>
      <c r="O322" s="115"/>
      <c r="P322" s="114" t="s">
        <v>29</v>
      </c>
      <c r="Q322" s="115"/>
      <c r="R322" s="114" t="s">
        <v>33</v>
      </c>
      <c r="S322" s="115"/>
      <c r="T322" s="114" t="s">
        <v>34</v>
      </c>
      <c r="U322" s="115"/>
      <c r="V322" s="114" t="s">
        <v>35</v>
      </c>
      <c r="W322" s="115"/>
      <c r="X322" s="114" t="s">
        <v>36</v>
      </c>
      <c r="Y322" s="115"/>
      <c r="Z322" s="108" t="s">
        <v>37</v>
      </c>
      <c r="AA322" s="109"/>
      <c r="AB322" s="119"/>
      <c r="AC322" s="123"/>
      <c r="AD322" s="124"/>
    </row>
    <row r="323" spans="1:30" ht="20.25" customHeight="1" thickBot="1" thickTop="1">
      <c r="A323" s="2"/>
      <c r="B323" s="1"/>
      <c r="C323" s="105" t="s">
        <v>32</v>
      </c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8"/>
      <c r="AB323" s="120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1"/>
      <c r="AC324" s="112"/>
      <c r="AD324" s="113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6"/>
      <c r="AC325" s="107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25" t="s">
        <v>65</v>
      </c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16" t="s">
        <v>1</v>
      </c>
      <c r="C348" s="133"/>
      <c r="D348" s="130" t="s">
        <v>64</v>
      </c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31"/>
      <c r="AB348" s="118" t="s">
        <v>21</v>
      </c>
      <c r="AC348" s="121" t="s">
        <v>22</v>
      </c>
      <c r="AD348" s="122"/>
    </row>
    <row r="349" spans="1:30" ht="27.75" customHeight="1" thickBot="1" thickTop="1">
      <c r="A349" s="101"/>
      <c r="B349" s="117"/>
      <c r="C349" s="101"/>
      <c r="D349" s="114" t="s">
        <v>4</v>
      </c>
      <c r="E349" s="115"/>
      <c r="F349" s="114" t="s">
        <v>5</v>
      </c>
      <c r="G349" s="115"/>
      <c r="H349" s="114" t="s">
        <v>25</v>
      </c>
      <c r="I349" s="115"/>
      <c r="J349" s="114" t="s">
        <v>26</v>
      </c>
      <c r="K349" s="115"/>
      <c r="L349" s="114" t="s">
        <v>27</v>
      </c>
      <c r="M349" s="115"/>
      <c r="N349" s="114" t="s">
        <v>28</v>
      </c>
      <c r="O349" s="115"/>
      <c r="P349" s="114" t="s">
        <v>29</v>
      </c>
      <c r="Q349" s="115"/>
      <c r="R349" s="114" t="s">
        <v>33</v>
      </c>
      <c r="S349" s="115"/>
      <c r="T349" s="114" t="s">
        <v>34</v>
      </c>
      <c r="U349" s="115"/>
      <c r="V349" s="114" t="s">
        <v>35</v>
      </c>
      <c r="W349" s="115"/>
      <c r="X349" s="114" t="s">
        <v>36</v>
      </c>
      <c r="Y349" s="115"/>
      <c r="Z349" s="108" t="s">
        <v>37</v>
      </c>
      <c r="AA349" s="109"/>
      <c r="AB349" s="119"/>
      <c r="AC349" s="123"/>
      <c r="AD349" s="124"/>
    </row>
    <row r="350" spans="1:30" ht="27.75" customHeight="1" thickBot="1" thickTop="1">
      <c r="A350" s="2"/>
      <c r="B350" s="1"/>
      <c r="C350" s="105" t="s">
        <v>32</v>
      </c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8"/>
      <c r="AB350" s="120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1"/>
      <c r="AC351" s="112"/>
      <c r="AD351" s="113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6"/>
      <c r="AC352" s="107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AB355-D355-F355-H355-J355-L355-N355-P355-R355-T355-V355-X355</f>
        <v>3474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AB358-D358-F358-H358-J358-L358-N358-P358-R358-T358-V358-X358</f>
        <v>2022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AB361-D361-F361-H361-J361-L361-N361-P361-R361-T361-V361-X361</f>
        <v>951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AB364-D364-F364-H364-J364-L364-N364-P364-R364-T364-V364-X364</f>
        <v>2771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25" t="s">
        <v>67</v>
      </c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16" t="s">
        <v>1</v>
      </c>
      <c r="C375" s="133"/>
      <c r="D375" s="130" t="s">
        <v>66</v>
      </c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31"/>
      <c r="AB375" s="118" t="s">
        <v>21</v>
      </c>
      <c r="AC375" s="121" t="s">
        <v>22</v>
      </c>
      <c r="AD375" s="122"/>
    </row>
    <row r="376" spans="1:30" ht="23.25" customHeight="1" thickBot="1" thickTop="1">
      <c r="A376" s="101"/>
      <c r="B376" s="117"/>
      <c r="C376" s="101"/>
      <c r="D376" s="114" t="s">
        <v>4</v>
      </c>
      <c r="E376" s="115"/>
      <c r="F376" s="114" t="s">
        <v>5</v>
      </c>
      <c r="G376" s="115"/>
      <c r="H376" s="114" t="s">
        <v>25</v>
      </c>
      <c r="I376" s="115"/>
      <c r="J376" s="114" t="s">
        <v>26</v>
      </c>
      <c r="K376" s="115"/>
      <c r="L376" s="114" t="s">
        <v>27</v>
      </c>
      <c r="M376" s="115"/>
      <c r="N376" s="114" t="s">
        <v>28</v>
      </c>
      <c r="O376" s="115"/>
      <c r="P376" s="114" t="s">
        <v>29</v>
      </c>
      <c r="Q376" s="115"/>
      <c r="R376" s="114" t="s">
        <v>33</v>
      </c>
      <c r="S376" s="115"/>
      <c r="T376" s="114" t="s">
        <v>34</v>
      </c>
      <c r="U376" s="115"/>
      <c r="V376" s="114" t="s">
        <v>35</v>
      </c>
      <c r="W376" s="115"/>
      <c r="X376" s="114" t="s">
        <v>36</v>
      </c>
      <c r="Y376" s="115"/>
      <c r="Z376" s="108" t="s">
        <v>37</v>
      </c>
      <c r="AA376" s="109"/>
      <c r="AB376" s="119"/>
      <c r="AC376" s="123"/>
      <c r="AD376" s="124"/>
    </row>
    <row r="377" spans="1:30" ht="14.25" thickBot="1" thickTop="1">
      <c r="A377" s="2"/>
      <c r="B377" s="1"/>
      <c r="C377" s="105" t="s">
        <v>32</v>
      </c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8"/>
      <c r="AB377" s="120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1"/>
      <c r="AC378" s="112"/>
      <c r="AD378" s="113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>
        <v>66259</v>
      </c>
      <c r="W379" s="22" t="s">
        <v>24</v>
      </c>
      <c r="X379" s="59">
        <v>64968</v>
      </c>
      <c r="Y379" s="22" t="s">
        <v>24</v>
      </c>
      <c r="Z379" s="65">
        <v>64295</v>
      </c>
      <c r="AA379" s="43" t="s">
        <v>24</v>
      </c>
      <c r="AB379" s="106"/>
      <c r="AC379" s="107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>
        <f>V379-T379</f>
        <v>-245</v>
      </c>
      <c r="W380" s="39">
        <f>V380/T379</f>
        <v>-0.0036839889329965117</v>
      </c>
      <c r="X380" s="60">
        <f>X379-V379</f>
        <v>-1291</v>
      </c>
      <c r="Y380" s="39">
        <f>X380/V379</f>
        <v>-0.019484145550038485</v>
      </c>
      <c r="Z380" s="66">
        <f>Z379-X379</f>
        <v>-673</v>
      </c>
      <c r="AA380" s="48">
        <f>Z380/X379</f>
        <v>-0.010358945942617903</v>
      </c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>
        <f>V379-V352</f>
        <v>-5218</v>
      </c>
      <c r="W381" s="29">
        <f>V381/V352</f>
        <v>-0.07300250430208319</v>
      </c>
      <c r="X381" s="61">
        <f>X379-X352</f>
        <v>-5508</v>
      </c>
      <c r="Y381" s="29">
        <f>X381/X352</f>
        <v>-0.07815426528179806</v>
      </c>
      <c r="Z381" s="61">
        <f>Z379-Z352</f>
        <v>-5692</v>
      </c>
      <c r="AA381" s="29">
        <f>Z381/Z352</f>
        <v>-0.08132938974380957</v>
      </c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>
        <v>3314</v>
      </c>
      <c r="W382" s="23" t="s">
        <v>24</v>
      </c>
      <c r="X382" s="62">
        <v>2852</v>
      </c>
      <c r="Y382" s="23" t="s">
        <v>24</v>
      </c>
      <c r="Z382" s="67">
        <v>2962</v>
      </c>
      <c r="AA382" s="43" t="s">
        <v>24</v>
      </c>
      <c r="AB382" s="36">
        <f>D382+F382+H382+J382+L382+N382+P382+R382+T382+V382+X382+Z382</f>
        <v>43182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>
        <f>V382-T382</f>
        <v>-2447</v>
      </c>
      <c r="W383" s="39">
        <f>V383/T382</f>
        <v>-0.42475264710987676</v>
      </c>
      <c r="X383" s="60">
        <f>X382-V382</f>
        <v>-462</v>
      </c>
      <c r="Y383" s="39">
        <f>X383/V382</f>
        <v>-0.13940856970428486</v>
      </c>
      <c r="Z383" s="66">
        <f>Z382-X382</f>
        <v>110</v>
      </c>
      <c r="AA383" s="48">
        <f>Z383/X382</f>
        <v>0.038569424964936885</v>
      </c>
      <c r="AB383" s="96">
        <f>AB382-D382-F382-H382-J382-L382-N382-P382</f>
        <v>18081</v>
      </c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>
        <f>V382-V355</f>
        <v>-266</v>
      </c>
      <c r="W384" s="29">
        <f>V384/V355</f>
        <v>-0.07430167597765364</v>
      </c>
      <c r="X384" s="61">
        <f>X382-X355</f>
        <v>-547</v>
      </c>
      <c r="Y384" s="29">
        <f>X384/X355</f>
        <v>-0.16092968520152987</v>
      </c>
      <c r="Z384" s="61">
        <f>Z382-Z355</f>
        <v>-512</v>
      </c>
      <c r="AA384" s="29">
        <f>Z384/Z355</f>
        <v>-0.1473805411629246</v>
      </c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>
        <v>1970</v>
      </c>
      <c r="W385" s="23" t="s">
        <v>24</v>
      </c>
      <c r="X385" s="63">
        <v>2159</v>
      </c>
      <c r="Y385" s="23" t="s">
        <v>24</v>
      </c>
      <c r="Z385" s="68">
        <v>1814</v>
      </c>
      <c r="AA385" s="43" t="s">
        <v>24</v>
      </c>
      <c r="AB385" s="36">
        <f>D385+F385+H385+J385+L385+N385+P385+R385+T385+V385+X385+Z385</f>
        <v>27569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>
        <f>V385-T385</f>
        <v>-1255</v>
      </c>
      <c r="W386" s="39">
        <f>V386/T385</f>
        <v>-0.3891472868217054</v>
      </c>
      <c r="X386" s="60">
        <f>X385-V385</f>
        <v>189</v>
      </c>
      <c r="Y386" s="39">
        <f>X386/V385</f>
        <v>0.09593908629441625</v>
      </c>
      <c r="Z386" s="66">
        <f>Z385-X385</f>
        <v>-345</v>
      </c>
      <c r="AA386" s="48">
        <f>Z386/X385</f>
        <v>-0.15979620194534508</v>
      </c>
      <c r="AB386" s="96">
        <f>AB385-D385-F385-H385-J385-L385-N385-P385</f>
        <v>11283</v>
      </c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>
        <f>V385-V358</f>
        <v>-346</v>
      </c>
      <c r="W387" s="29">
        <f>V387/V358</f>
        <v>-0.14939550949913644</v>
      </c>
      <c r="X387" s="61">
        <f>X385-X358</f>
        <v>-77</v>
      </c>
      <c r="Y387" s="29">
        <f>X387/X358</f>
        <v>-0.03443649373881932</v>
      </c>
      <c r="Z387" s="61">
        <f>Z385-Z358</f>
        <v>-208</v>
      </c>
      <c r="AA387" s="29">
        <f>Z387/Z358</f>
        <v>-0.10286844708209693</v>
      </c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>
        <v>1462</v>
      </c>
      <c r="W388" s="23" t="s">
        <v>24</v>
      </c>
      <c r="X388" s="63">
        <v>1027</v>
      </c>
      <c r="Y388" s="23" t="s">
        <v>24</v>
      </c>
      <c r="Z388" s="68">
        <v>900</v>
      </c>
      <c r="AA388" s="43" t="s">
        <v>24</v>
      </c>
      <c r="AB388" s="36">
        <f>D388+F388+H388+J388+L388+N388+P388+R388+T388+V388+X388+Z388</f>
        <v>16968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>
        <f>V388-T388</f>
        <v>-221</v>
      </c>
      <c r="W389" s="39">
        <f>V389/T388</f>
        <v>-0.13131313131313133</v>
      </c>
      <c r="X389" s="60">
        <f>X388-V388</f>
        <v>-435</v>
      </c>
      <c r="Y389" s="39">
        <f>X389/V388</f>
        <v>-0.2975376196990424</v>
      </c>
      <c r="Z389" s="66">
        <f>Z388-X388</f>
        <v>-127</v>
      </c>
      <c r="AA389" s="48">
        <f>Z389/X388</f>
        <v>-0.12366114897760468</v>
      </c>
      <c r="AB389" s="96">
        <f>AB388-D388-F388-H388-J388-L388-N388-P388</f>
        <v>7547</v>
      </c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>
        <f>V388-V361</f>
        <v>-147</v>
      </c>
      <c r="W390" s="29">
        <f>V390/V361</f>
        <v>-0.09136109384711001</v>
      </c>
      <c r="X390" s="61">
        <f>X388-X361</f>
        <v>-13</v>
      </c>
      <c r="Y390" s="29">
        <f>X390/X361</f>
        <v>-0.0125</v>
      </c>
      <c r="Z390" s="61">
        <f>Z388-Z361</f>
        <v>-51</v>
      </c>
      <c r="AA390" s="29">
        <f>Z390/Z361</f>
        <v>-0.05362776025236593</v>
      </c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>
        <v>2514</v>
      </c>
      <c r="W391" s="23" t="s">
        <v>24</v>
      </c>
      <c r="X391" s="63">
        <v>2239</v>
      </c>
      <c r="Y391" s="23" t="s">
        <v>24</v>
      </c>
      <c r="Z391" s="68">
        <v>2387</v>
      </c>
      <c r="AA391" s="43" t="s">
        <v>24</v>
      </c>
      <c r="AB391" s="36">
        <f>D391+F391+H391+J391+L391+N391+P391+R391+T391+V391+X391+Z391</f>
        <v>32713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>
        <f>V391-T391</f>
        <v>-1345</v>
      </c>
      <c r="W392" s="39">
        <f>V392/T391</f>
        <v>-0.3485358901269759</v>
      </c>
      <c r="X392" s="60">
        <f>X391-V391</f>
        <v>-275</v>
      </c>
      <c r="Y392" s="39">
        <f>X392/V391</f>
        <v>-0.10938743038981702</v>
      </c>
      <c r="Z392" s="66">
        <f>Z391-X391</f>
        <v>148</v>
      </c>
      <c r="AA392" s="48">
        <f>Z392/X391</f>
        <v>0.06610093791871371</v>
      </c>
      <c r="AB392" s="96">
        <f>AB391-D391-F391-H391-J391-L391-N391-P391</f>
        <v>13355</v>
      </c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>
        <f>V391-V364</f>
        <v>-223</v>
      </c>
      <c r="W393" s="29">
        <f>V393/V364</f>
        <v>-0.08147606868834491</v>
      </c>
      <c r="X393" s="61">
        <f>X391-X364</f>
        <v>-380</v>
      </c>
      <c r="Y393" s="29">
        <f>X393/X364</f>
        <v>-0.14509354715540282</v>
      </c>
      <c r="Z393" s="61">
        <f>Z391-Z364</f>
        <v>-384</v>
      </c>
      <c r="AA393" s="29">
        <f>Z393/Z364</f>
        <v>-0.13857813063875857</v>
      </c>
      <c r="AB393" s="10"/>
      <c r="AC393" s="9"/>
    </row>
    <row r="394" spans="1:29" ht="27.75" customHeight="1" thickBot="1">
      <c r="A394" s="130" t="s">
        <v>12</v>
      </c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>
        <v>3411</v>
      </c>
      <c r="W395" s="23" t="s">
        <v>24</v>
      </c>
      <c r="X395" s="63">
        <v>3462</v>
      </c>
      <c r="Y395" s="23" t="s">
        <v>24</v>
      </c>
      <c r="Z395" s="75">
        <v>3284</v>
      </c>
      <c r="AA395" s="76" t="s">
        <v>24</v>
      </c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>
        <f>V395-T395</f>
        <v>80</v>
      </c>
      <c r="W396" s="39">
        <f>V396/T395</f>
        <v>0.024016811768237768</v>
      </c>
      <c r="X396" s="60">
        <f>X395-V395</f>
        <v>51</v>
      </c>
      <c r="Y396" s="39">
        <f>X396/V395</f>
        <v>0.014951627088830254</v>
      </c>
      <c r="Z396" s="66">
        <f>Z395-X395</f>
        <v>-178</v>
      </c>
      <c r="AA396" s="48">
        <f>Z396/X395</f>
        <v>-0.05141536683997689</v>
      </c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>
        <f>V395-V368</f>
        <v>209</v>
      </c>
      <c r="W397" s="29">
        <f>V397/V368</f>
        <v>0.06527170518425984</v>
      </c>
      <c r="X397" s="61">
        <f>X395-X368</f>
        <v>-2</v>
      </c>
      <c r="Y397" s="29">
        <f>X397/X368</f>
        <v>-0.0005773672055427252</v>
      </c>
      <c r="Z397" s="61">
        <f>Z395-Z368</f>
        <v>-158</v>
      </c>
      <c r="AA397" s="29">
        <f>Z397/Z368</f>
        <v>-0.04590354445090064</v>
      </c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3.5" thickBot="1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  <row r="400" spans="1:30" ht="24" customHeight="1" thickBot="1" thickTop="1">
      <c r="A400" s="125" t="s">
        <v>69</v>
      </c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</row>
    <row r="401" spans="4:14" ht="14.25" thickBot="1" thickTop="1">
      <c r="D401" s="6"/>
      <c r="F401" s="6"/>
      <c r="H401" s="6"/>
      <c r="J401" s="6"/>
      <c r="L401" s="6"/>
      <c r="N401" s="6"/>
    </row>
    <row r="402" spans="1:30" ht="23.25" customHeight="1" thickBot="1">
      <c r="A402" s="101" t="s">
        <v>0</v>
      </c>
      <c r="B402" s="116" t="s">
        <v>1</v>
      </c>
      <c r="C402" s="133"/>
      <c r="D402" s="130" t="s">
        <v>68</v>
      </c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31"/>
      <c r="AB402" s="118" t="s">
        <v>21</v>
      </c>
      <c r="AC402" s="121" t="s">
        <v>22</v>
      </c>
      <c r="AD402" s="122"/>
    </row>
    <row r="403" spans="1:30" ht="20.25" customHeight="1" thickBot="1" thickTop="1">
      <c r="A403" s="101"/>
      <c r="B403" s="117"/>
      <c r="C403" s="101"/>
      <c r="D403" s="114" t="s">
        <v>4</v>
      </c>
      <c r="E403" s="115"/>
      <c r="F403" s="114" t="s">
        <v>5</v>
      </c>
      <c r="G403" s="115"/>
      <c r="H403" s="114" t="s">
        <v>25</v>
      </c>
      <c r="I403" s="115"/>
      <c r="J403" s="114" t="s">
        <v>26</v>
      </c>
      <c r="K403" s="115"/>
      <c r="L403" s="114" t="s">
        <v>27</v>
      </c>
      <c r="M403" s="115"/>
      <c r="N403" s="114" t="s">
        <v>28</v>
      </c>
      <c r="O403" s="115"/>
      <c r="P403" s="114" t="s">
        <v>29</v>
      </c>
      <c r="Q403" s="115"/>
      <c r="R403" s="114" t="s">
        <v>33</v>
      </c>
      <c r="S403" s="115"/>
      <c r="T403" s="114" t="s">
        <v>34</v>
      </c>
      <c r="U403" s="115"/>
      <c r="V403" s="114" t="s">
        <v>35</v>
      </c>
      <c r="W403" s="115"/>
      <c r="X403" s="114" t="s">
        <v>36</v>
      </c>
      <c r="Y403" s="115"/>
      <c r="Z403" s="108" t="s">
        <v>37</v>
      </c>
      <c r="AA403" s="109"/>
      <c r="AB403" s="119"/>
      <c r="AC403" s="123"/>
      <c r="AD403" s="124"/>
    </row>
    <row r="404" spans="1:30" ht="24" customHeight="1" thickBot="1" thickTop="1">
      <c r="A404" s="2"/>
      <c r="B404" s="1"/>
      <c r="C404" s="105" t="s">
        <v>32</v>
      </c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8"/>
      <c r="AB404" s="120"/>
      <c r="AC404" s="24" t="s">
        <v>23</v>
      </c>
      <c r="AD404" s="25" t="s">
        <v>24</v>
      </c>
    </row>
    <row r="405" spans="1:30" ht="13.5" thickBot="1">
      <c r="A405" s="3"/>
      <c r="B405" s="3"/>
      <c r="C405" s="3"/>
      <c r="D405" s="6"/>
      <c r="E405" s="3"/>
      <c r="F405" s="33"/>
      <c r="G405" s="4"/>
      <c r="H405" s="34"/>
      <c r="I405" s="16"/>
      <c r="J405" s="33"/>
      <c r="K405" s="4"/>
      <c r="L405" s="6"/>
      <c r="M405" s="3"/>
      <c r="N405" s="6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111"/>
      <c r="AC405" s="112"/>
      <c r="AD405" s="113"/>
    </row>
    <row r="406" spans="1:30" ht="30" customHeight="1" thickBot="1" thickTop="1">
      <c r="A406" s="101" t="s">
        <v>6</v>
      </c>
      <c r="B406" s="102" t="s">
        <v>7</v>
      </c>
      <c r="C406" s="7"/>
      <c r="D406" s="59">
        <v>64874</v>
      </c>
      <c r="E406" s="22" t="s">
        <v>24</v>
      </c>
      <c r="F406" s="59">
        <v>64034</v>
      </c>
      <c r="G406" s="22" t="s">
        <v>24</v>
      </c>
      <c r="H406" s="59">
        <v>62732</v>
      </c>
      <c r="I406" s="22" t="s">
        <v>24</v>
      </c>
      <c r="J406" s="59">
        <v>61541</v>
      </c>
      <c r="K406" s="22" t="s">
        <v>24</v>
      </c>
      <c r="L406" s="59">
        <v>60533</v>
      </c>
      <c r="M406" s="22" t="s">
        <v>24</v>
      </c>
      <c r="N406" s="59">
        <v>60319</v>
      </c>
      <c r="O406" s="22" t="s">
        <v>24</v>
      </c>
      <c r="P406" s="59">
        <v>60395</v>
      </c>
      <c r="Q406" s="22" t="s">
        <v>24</v>
      </c>
      <c r="R406" s="59">
        <v>60495</v>
      </c>
      <c r="S406" s="22" t="s">
        <v>24</v>
      </c>
      <c r="T406" s="59"/>
      <c r="U406" s="22"/>
      <c r="V406" s="59"/>
      <c r="W406" s="22"/>
      <c r="X406" s="59"/>
      <c r="Y406" s="22"/>
      <c r="Z406" s="65"/>
      <c r="AA406" s="43"/>
      <c r="AB406" s="106"/>
      <c r="AC406" s="107"/>
      <c r="AD406" s="51"/>
    </row>
    <row r="407" spans="1:30" ht="30" customHeight="1" thickBot="1" thickTop="1">
      <c r="A407" s="101"/>
      <c r="B407" s="103"/>
      <c r="C407" s="17" t="s">
        <v>19</v>
      </c>
      <c r="D407" s="69">
        <f>D406-Z379</f>
        <v>579</v>
      </c>
      <c r="E407" s="28">
        <f>D407/Z379</f>
        <v>0.009005365891593436</v>
      </c>
      <c r="F407" s="69">
        <f>F406-D406</f>
        <v>-840</v>
      </c>
      <c r="G407" s="28">
        <f>F407/D406</f>
        <v>-0.012948176465147825</v>
      </c>
      <c r="H407" s="69">
        <f>H406-F406</f>
        <v>-1302</v>
      </c>
      <c r="I407" s="28">
        <f>H407/F406</f>
        <v>-0.020332948121310555</v>
      </c>
      <c r="J407" s="69">
        <f>J406-H406</f>
        <v>-1191</v>
      </c>
      <c r="K407" s="28">
        <f>J407/H406</f>
        <v>-0.018985525728495822</v>
      </c>
      <c r="L407" s="69">
        <f>L406-J406</f>
        <v>-1008</v>
      </c>
      <c r="M407" s="28">
        <f>L407/J406</f>
        <v>-0.016379324352870445</v>
      </c>
      <c r="N407" s="60">
        <f>N406-L406</f>
        <v>-214</v>
      </c>
      <c r="O407" s="39">
        <f>N407/L406</f>
        <v>-0.0035352617580493286</v>
      </c>
      <c r="P407" s="60">
        <f>P406-N406</f>
        <v>76</v>
      </c>
      <c r="Q407" s="39">
        <f>P407/N406</f>
        <v>0.0012599678376630913</v>
      </c>
      <c r="R407" s="60">
        <f>R406-P406</f>
        <v>100</v>
      </c>
      <c r="S407" s="39">
        <f>R407/P406</f>
        <v>0.0016557662058117393</v>
      </c>
      <c r="T407" s="60"/>
      <c r="U407" s="39"/>
      <c r="V407" s="60"/>
      <c r="W407" s="39"/>
      <c r="X407" s="60"/>
      <c r="Y407" s="39"/>
      <c r="Z407" s="66"/>
      <c r="AA407" s="48"/>
      <c r="AB407" s="65"/>
      <c r="AC407" s="95"/>
      <c r="AD407" s="94"/>
    </row>
    <row r="408" spans="1:30" ht="30" customHeight="1" thickBot="1">
      <c r="A408" s="101"/>
      <c r="B408" s="104"/>
      <c r="C408" s="18" t="s">
        <v>20</v>
      </c>
      <c r="D408" s="61">
        <f>D406-D379</f>
        <v>-5971</v>
      </c>
      <c r="E408" s="29">
        <f>D408/D379</f>
        <v>-0.08428258875008822</v>
      </c>
      <c r="F408" s="61">
        <f>F406-F379</f>
        <v>-7893</v>
      </c>
      <c r="G408" s="29">
        <f>F408/F379</f>
        <v>-0.10973626037510253</v>
      </c>
      <c r="H408" s="61">
        <f>H406-H379</f>
        <v>-8389</v>
      </c>
      <c r="I408" s="29">
        <f>H408/H379</f>
        <v>-0.11795390953445536</v>
      </c>
      <c r="J408" s="61">
        <f>J406-J379</f>
        <v>-8143</v>
      </c>
      <c r="K408" s="29">
        <f>J408/J379</f>
        <v>-0.11685609322082544</v>
      </c>
      <c r="L408" s="61">
        <f>L406-L379</f>
        <v>-8015</v>
      </c>
      <c r="M408" s="29">
        <f>L408/L379</f>
        <v>-0.11692536616677365</v>
      </c>
      <c r="N408" s="61">
        <f>N406-N379</f>
        <v>-6910</v>
      </c>
      <c r="O408" s="29">
        <f>N408/N379</f>
        <v>-0.10278302518258489</v>
      </c>
      <c r="P408" s="61">
        <f>P406-P379</f>
        <v>-5868</v>
      </c>
      <c r="Q408" s="29">
        <f>P408/P379</f>
        <v>-0.08855620783846188</v>
      </c>
      <c r="R408" s="61">
        <f>R406-R379</f>
        <v>-4805</v>
      </c>
      <c r="S408" s="29">
        <f>R408/R379</f>
        <v>-0.07358346094946401</v>
      </c>
      <c r="T408" s="61"/>
      <c r="U408" s="29"/>
      <c r="V408" s="61"/>
      <c r="W408" s="29"/>
      <c r="X408" s="61"/>
      <c r="Y408" s="29"/>
      <c r="Z408" s="61"/>
      <c r="AA408" s="29"/>
      <c r="AB408" s="100"/>
      <c r="AC408" s="40"/>
      <c r="AD408" s="94"/>
    </row>
    <row r="409" spans="1:30" ht="30" customHeight="1" thickBot="1" thickTop="1">
      <c r="A409" s="101" t="s">
        <v>8</v>
      </c>
      <c r="B409" s="102" t="s">
        <v>18</v>
      </c>
      <c r="C409" s="19"/>
      <c r="D409" s="62">
        <v>3557</v>
      </c>
      <c r="E409" s="23" t="s">
        <v>24</v>
      </c>
      <c r="F409" s="62">
        <v>3170</v>
      </c>
      <c r="G409" s="23" t="s">
        <v>24</v>
      </c>
      <c r="H409" s="62">
        <v>3178</v>
      </c>
      <c r="I409" s="23" t="s">
        <v>24</v>
      </c>
      <c r="J409" s="62">
        <v>2542</v>
      </c>
      <c r="K409" s="23" t="s">
        <v>24</v>
      </c>
      <c r="L409" s="62">
        <v>2611</v>
      </c>
      <c r="M409" s="23" t="s">
        <v>24</v>
      </c>
      <c r="N409" s="62">
        <v>3407</v>
      </c>
      <c r="O409" s="23" t="s">
        <v>24</v>
      </c>
      <c r="P409" s="62">
        <v>3259</v>
      </c>
      <c r="Q409" s="23" t="s">
        <v>24</v>
      </c>
      <c r="R409" s="62">
        <v>3325</v>
      </c>
      <c r="S409" s="23" t="s">
        <v>24</v>
      </c>
      <c r="T409" s="62"/>
      <c r="U409" s="23"/>
      <c r="V409" s="62"/>
      <c r="W409" s="23"/>
      <c r="X409" s="62"/>
      <c r="Y409" s="23"/>
      <c r="Z409" s="67"/>
      <c r="AA409" s="43"/>
      <c r="AB409" s="36">
        <f>D409+F409+H409+J409+L409+N409+P409+R409+T409+V409+X409+Z409</f>
        <v>25049</v>
      </c>
      <c r="AC409" s="26"/>
      <c r="AD409" s="27"/>
    </row>
    <row r="410" spans="1:30" ht="30" customHeight="1" thickBot="1" thickTop="1">
      <c r="A410" s="101"/>
      <c r="B410" s="103"/>
      <c r="C410" s="17" t="s">
        <v>19</v>
      </c>
      <c r="D410" s="69">
        <f>D409-Z382</f>
        <v>595</v>
      </c>
      <c r="E410" s="28">
        <f>D410/Z382</f>
        <v>0.20087778528021608</v>
      </c>
      <c r="F410" s="69">
        <f>F409-D409</f>
        <v>-387</v>
      </c>
      <c r="G410" s="28">
        <f>F410/D409</f>
        <v>-0.10879955018273826</v>
      </c>
      <c r="H410" s="69">
        <f>H409-F409</f>
        <v>8</v>
      </c>
      <c r="I410" s="28">
        <f>H410/F409</f>
        <v>0.002523659305993691</v>
      </c>
      <c r="J410" s="69">
        <f>J409-H409</f>
        <v>-636</v>
      </c>
      <c r="K410" s="28">
        <f>J410/H409</f>
        <v>-0.2001258653241032</v>
      </c>
      <c r="L410" s="69">
        <f>L409-J409</f>
        <v>69</v>
      </c>
      <c r="M410" s="28">
        <f>L410/J409</f>
        <v>0.02714398111723053</v>
      </c>
      <c r="N410" s="60">
        <f>N409-L409</f>
        <v>796</v>
      </c>
      <c r="O410" s="39">
        <f>N410/L409</f>
        <v>0.304864036767522</v>
      </c>
      <c r="P410" s="60">
        <f>P409-N409</f>
        <v>-148</v>
      </c>
      <c r="Q410" s="39">
        <f>P410/N409</f>
        <v>-0.04343997651893161</v>
      </c>
      <c r="R410" s="60">
        <f>R409-P409</f>
        <v>66</v>
      </c>
      <c r="S410" s="39">
        <f>R410/P409</f>
        <v>0.020251610923596196</v>
      </c>
      <c r="T410" s="60"/>
      <c r="U410" s="39"/>
      <c r="V410" s="60"/>
      <c r="W410" s="39"/>
      <c r="X410" s="60"/>
      <c r="Y410" s="39"/>
      <c r="Z410" s="66"/>
      <c r="AA410" s="48"/>
      <c r="AB410" s="96"/>
      <c r="AC410" s="97"/>
      <c r="AD410" s="98"/>
    </row>
    <row r="411" spans="1:30" ht="30" customHeight="1" thickBot="1">
      <c r="A411" s="101"/>
      <c r="B411" s="104"/>
      <c r="C411" s="18" t="s">
        <v>20</v>
      </c>
      <c r="D411" s="61">
        <f>D409-D382</f>
        <v>-2</v>
      </c>
      <c r="E411" s="29">
        <f>D411/D382</f>
        <v>-0.000561955605507165</v>
      </c>
      <c r="F411" s="61">
        <f>F409-F382</f>
        <v>-1255</v>
      </c>
      <c r="G411" s="29">
        <f>F411/F382</f>
        <v>-0.28361581920903955</v>
      </c>
      <c r="H411" s="61">
        <f>H409-H382</f>
        <v>-519</v>
      </c>
      <c r="I411" s="29">
        <f>H411/H382</f>
        <v>-0.14038409521233433</v>
      </c>
      <c r="J411" s="61">
        <f>J409-J382</f>
        <v>-321</v>
      </c>
      <c r="K411" s="29">
        <f>J411/J382</f>
        <v>-0.11212015368494586</v>
      </c>
      <c r="L411" s="61">
        <f>L409-L382</f>
        <v>-339</v>
      </c>
      <c r="M411" s="29">
        <f>L411/L382</f>
        <v>-0.11491525423728814</v>
      </c>
      <c r="N411" s="61">
        <f>N409-N382</f>
        <v>-578</v>
      </c>
      <c r="O411" s="29">
        <f>N411/N382</f>
        <v>-0.14504391468005018</v>
      </c>
      <c r="P411" s="61">
        <f>P409-P382</f>
        <v>-363</v>
      </c>
      <c r="Q411" s="29">
        <f>P411/P382</f>
        <v>-0.10022087244616235</v>
      </c>
      <c r="R411" s="61">
        <f>R409-R382</f>
        <v>133</v>
      </c>
      <c r="S411" s="29">
        <f>R411/R382</f>
        <v>0.041666666666666664</v>
      </c>
      <c r="T411" s="61"/>
      <c r="U411" s="29"/>
      <c r="V411" s="61"/>
      <c r="W411" s="29"/>
      <c r="X411" s="61"/>
      <c r="Y411" s="29"/>
      <c r="Z411" s="61"/>
      <c r="AA411" s="29"/>
      <c r="AB411" s="99"/>
      <c r="AC411" s="93"/>
      <c r="AD411" s="3"/>
    </row>
    <row r="412" spans="1:30" ht="30" customHeight="1" thickBot="1" thickTop="1">
      <c r="A412" s="101" t="s">
        <v>9</v>
      </c>
      <c r="B412" s="102" t="s">
        <v>16</v>
      </c>
      <c r="C412" s="20"/>
      <c r="D412" s="63">
        <v>1440</v>
      </c>
      <c r="E412" s="23" t="s">
        <v>24</v>
      </c>
      <c r="F412" s="63">
        <v>1901</v>
      </c>
      <c r="G412" s="23" t="s">
        <v>24</v>
      </c>
      <c r="H412" s="63">
        <v>2058</v>
      </c>
      <c r="I412" s="23" t="s">
        <v>24</v>
      </c>
      <c r="J412" s="63">
        <v>1894</v>
      </c>
      <c r="K412" s="23" t="s">
        <v>24</v>
      </c>
      <c r="L412" s="63">
        <v>1872</v>
      </c>
      <c r="M412" s="23" t="s">
        <v>24</v>
      </c>
      <c r="N412" s="63">
        <v>1933</v>
      </c>
      <c r="O412" s="23" t="s">
        <v>24</v>
      </c>
      <c r="P412" s="63">
        <v>1566</v>
      </c>
      <c r="Q412" s="23" t="s">
        <v>24</v>
      </c>
      <c r="R412" s="63">
        <v>1423</v>
      </c>
      <c r="S412" s="23" t="s">
        <v>24</v>
      </c>
      <c r="T412" s="63"/>
      <c r="U412" s="23"/>
      <c r="V412" s="63"/>
      <c r="W412" s="23"/>
      <c r="X412" s="63"/>
      <c r="Y412" s="23"/>
      <c r="Z412" s="68"/>
      <c r="AA412" s="43"/>
      <c r="AB412" s="36">
        <f>D412+F412+H412+J412+L412+N412+P412+R412+T412+V412+X412+Z412</f>
        <v>14087</v>
      </c>
      <c r="AC412" s="26"/>
      <c r="AD412" s="27"/>
    </row>
    <row r="413" spans="1:30" ht="30" customHeight="1" thickBot="1" thickTop="1">
      <c r="A413" s="101"/>
      <c r="B413" s="103"/>
      <c r="C413" s="21" t="s">
        <v>19</v>
      </c>
      <c r="D413" s="69">
        <f>D412-Z385</f>
        <v>-374</v>
      </c>
      <c r="E413" s="28">
        <f>D413/Z385</f>
        <v>-0.2061742006615215</v>
      </c>
      <c r="F413" s="69">
        <f>F412-D412</f>
        <v>461</v>
      </c>
      <c r="G413" s="28">
        <f>F413/D412</f>
        <v>0.32013888888888886</v>
      </c>
      <c r="H413" s="69">
        <f>H412-F412</f>
        <v>157</v>
      </c>
      <c r="I413" s="28">
        <f>H413/F412</f>
        <v>0.0825881115202525</v>
      </c>
      <c r="J413" s="69">
        <f>J412-H412</f>
        <v>-164</v>
      </c>
      <c r="K413" s="28">
        <f>J413/H412</f>
        <v>-0.07968901846452867</v>
      </c>
      <c r="L413" s="69">
        <f>L412-J412</f>
        <v>-22</v>
      </c>
      <c r="M413" s="28">
        <f>L413/J412</f>
        <v>-0.011615628299894404</v>
      </c>
      <c r="N413" s="60">
        <f>N412-L412</f>
        <v>61</v>
      </c>
      <c r="O413" s="39">
        <f>N413/L412</f>
        <v>0.03258547008547009</v>
      </c>
      <c r="P413" s="60">
        <f>P412-N412</f>
        <v>-367</v>
      </c>
      <c r="Q413" s="39">
        <f>P413/N412</f>
        <v>-0.18986032074495604</v>
      </c>
      <c r="R413" s="60">
        <f>R412-P412</f>
        <v>-143</v>
      </c>
      <c r="S413" s="39">
        <f>R413/P412</f>
        <v>-0.0913154533844189</v>
      </c>
      <c r="T413" s="60"/>
      <c r="U413" s="39"/>
      <c r="V413" s="60"/>
      <c r="W413" s="39"/>
      <c r="X413" s="60"/>
      <c r="Y413" s="39"/>
      <c r="Z413" s="66"/>
      <c r="AA413" s="48"/>
      <c r="AB413" s="96"/>
      <c r="AC413" s="97"/>
      <c r="AD413" s="98"/>
    </row>
    <row r="414" spans="1:30" ht="30" customHeight="1" thickBot="1">
      <c r="A414" s="101"/>
      <c r="B414" s="104"/>
      <c r="C414" s="18" t="s">
        <v>20</v>
      </c>
      <c r="D414" s="61">
        <f>D412-D385</f>
        <v>24</v>
      </c>
      <c r="E414" s="29">
        <f>D414/D385</f>
        <v>0.01694915254237288</v>
      </c>
      <c r="F414" s="61">
        <f>F412-F385</f>
        <v>-244</v>
      </c>
      <c r="G414" s="29">
        <f>F414/F385</f>
        <v>-0.11375291375291376</v>
      </c>
      <c r="H414" s="61">
        <f>H412-H385</f>
        <v>-357</v>
      </c>
      <c r="I414" s="29">
        <f>H414/H385</f>
        <v>-0.14782608695652175</v>
      </c>
      <c r="J414" s="61">
        <f>J412-J385</f>
        <v>-387</v>
      </c>
      <c r="K414" s="29">
        <f>J414/J385</f>
        <v>-0.1696624287593161</v>
      </c>
      <c r="L414" s="61">
        <f>L412-L385</f>
        <v>-344</v>
      </c>
      <c r="M414" s="29">
        <f>L414/L385</f>
        <v>-0.1552346570397112</v>
      </c>
      <c r="N414" s="61">
        <f>N412-N385</f>
        <v>-1185</v>
      </c>
      <c r="O414" s="29">
        <f>N414/N385</f>
        <v>-0.3800513149454779</v>
      </c>
      <c r="P414" s="61">
        <f>P412-P385</f>
        <v>-1129</v>
      </c>
      <c r="Q414" s="29">
        <f>P414/P385</f>
        <v>-0.4189239332096475</v>
      </c>
      <c r="R414" s="61">
        <f>R412-R385</f>
        <v>-692</v>
      </c>
      <c r="S414" s="29">
        <f>R414/R385</f>
        <v>-0.3271867612293144</v>
      </c>
      <c r="T414" s="61"/>
      <c r="U414" s="29"/>
      <c r="V414" s="61"/>
      <c r="W414" s="29"/>
      <c r="X414" s="61"/>
      <c r="Y414" s="29"/>
      <c r="Z414" s="61"/>
      <c r="AA414" s="29"/>
      <c r="AB414" s="37"/>
      <c r="AC414" s="42"/>
      <c r="AD414" s="41"/>
    </row>
    <row r="415" spans="1:30" ht="30" customHeight="1" thickBot="1" thickTop="1">
      <c r="A415" s="101" t="s">
        <v>10</v>
      </c>
      <c r="B415" s="102" t="s">
        <v>17</v>
      </c>
      <c r="C415" s="20"/>
      <c r="D415" s="63">
        <v>637</v>
      </c>
      <c r="E415" s="23" t="s">
        <v>24</v>
      </c>
      <c r="F415" s="63">
        <v>1075</v>
      </c>
      <c r="G415" s="23" t="s">
        <v>24</v>
      </c>
      <c r="H415" s="63">
        <v>1259</v>
      </c>
      <c r="I415" s="23" t="s">
        <v>24</v>
      </c>
      <c r="J415" s="63">
        <v>923</v>
      </c>
      <c r="K415" s="23" t="s">
        <v>24</v>
      </c>
      <c r="L415" s="63">
        <v>1060</v>
      </c>
      <c r="M415" s="23" t="s">
        <v>24</v>
      </c>
      <c r="N415" s="63">
        <v>877</v>
      </c>
      <c r="O415" s="23" t="s">
        <v>24</v>
      </c>
      <c r="P415" s="63">
        <v>903</v>
      </c>
      <c r="Q415" s="23" t="s">
        <v>24</v>
      </c>
      <c r="R415" s="63">
        <v>1978</v>
      </c>
      <c r="S415" s="23" t="s">
        <v>24</v>
      </c>
      <c r="T415" s="63"/>
      <c r="U415" s="23"/>
      <c r="V415" s="63"/>
      <c r="W415" s="23"/>
      <c r="X415" s="63"/>
      <c r="Y415" s="23"/>
      <c r="Z415" s="68"/>
      <c r="AA415" s="43"/>
      <c r="AB415" s="36">
        <f>D415+F415+H415+J415+L415+N415+P415+R415+T415+V415+X415+Z415</f>
        <v>8712</v>
      </c>
      <c r="AC415" s="26"/>
      <c r="AD415" s="27"/>
    </row>
    <row r="416" spans="1:30" ht="30" customHeight="1" thickBot="1" thickTop="1">
      <c r="A416" s="101"/>
      <c r="B416" s="103"/>
      <c r="C416" s="21" t="s">
        <v>19</v>
      </c>
      <c r="D416" s="69">
        <f>D415-Z388</f>
        <v>-263</v>
      </c>
      <c r="E416" s="28">
        <f>D416/Z388</f>
        <v>-0.2922222222222222</v>
      </c>
      <c r="F416" s="69">
        <f>F415-D415</f>
        <v>438</v>
      </c>
      <c r="G416" s="28">
        <f>F416/D415</f>
        <v>0.6875981161695447</v>
      </c>
      <c r="H416" s="69">
        <f>H415-F415</f>
        <v>184</v>
      </c>
      <c r="I416" s="28">
        <f>H416/F415</f>
        <v>0.17116279069767443</v>
      </c>
      <c r="J416" s="69">
        <f>J415-H415</f>
        <v>-336</v>
      </c>
      <c r="K416" s="28">
        <f>J416/H415</f>
        <v>-0.26687847498014294</v>
      </c>
      <c r="L416" s="69">
        <f>L415-J415</f>
        <v>137</v>
      </c>
      <c r="M416" s="28">
        <f>L416/J415</f>
        <v>0.14842903575297942</v>
      </c>
      <c r="N416" s="60">
        <f>N415-L415</f>
        <v>-183</v>
      </c>
      <c r="O416" s="39">
        <f>N416/L415</f>
        <v>-0.17264150943396225</v>
      </c>
      <c r="P416" s="60">
        <f>P415-N415</f>
        <v>26</v>
      </c>
      <c r="Q416" s="39">
        <f>P416/N415</f>
        <v>0.029646522234891677</v>
      </c>
      <c r="R416" s="60">
        <f>R415-P415</f>
        <v>1075</v>
      </c>
      <c r="S416" s="39">
        <f>R416/P415</f>
        <v>1.1904761904761905</v>
      </c>
      <c r="T416" s="60"/>
      <c r="U416" s="39"/>
      <c r="V416" s="60"/>
      <c r="W416" s="39"/>
      <c r="X416" s="60"/>
      <c r="Y416" s="39"/>
      <c r="Z416" s="66"/>
      <c r="AA416" s="48"/>
      <c r="AB416" s="96"/>
      <c r="AC416" s="42"/>
      <c r="AD416" s="71"/>
    </row>
    <row r="417" spans="1:30" ht="30" customHeight="1" thickBot="1">
      <c r="A417" s="101"/>
      <c r="B417" s="104"/>
      <c r="C417" s="18" t="s">
        <v>20</v>
      </c>
      <c r="D417" s="61">
        <f>D415-D388</f>
        <v>-260</v>
      </c>
      <c r="E417" s="29">
        <f>D417/D388</f>
        <v>-0.2898550724637681</v>
      </c>
      <c r="F417" s="61">
        <f>F415-F388</f>
        <v>-222</v>
      </c>
      <c r="G417" s="29">
        <f>F417/F388</f>
        <v>-0.17116422513492677</v>
      </c>
      <c r="H417" s="61">
        <f>H415-H388</f>
        <v>-29</v>
      </c>
      <c r="I417" s="29">
        <f>H417/H388</f>
        <v>-0.02251552795031056</v>
      </c>
      <c r="J417" s="61">
        <f>J415-J388</f>
        <v>-354</v>
      </c>
      <c r="K417" s="29">
        <f>J417/J388</f>
        <v>-0.27721221613155833</v>
      </c>
      <c r="L417" s="61">
        <f>L415-L388</f>
        <v>-24</v>
      </c>
      <c r="M417" s="29">
        <f>L417/L388</f>
        <v>-0.02214022140221402</v>
      </c>
      <c r="N417" s="61">
        <f>N415-N388</f>
        <v>-809</v>
      </c>
      <c r="O417" s="29">
        <f>N417/N388</f>
        <v>-0.47983392645314354</v>
      </c>
      <c r="P417" s="61">
        <f>P415-P388</f>
        <v>-989</v>
      </c>
      <c r="Q417" s="29">
        <f>P417/P388</f>
        <v>-0.5227272727272727</v>
      </c>
      <c r="R417" s="61">
        <f>R415-R388</f>
        <v>-497</v>
      </c>
      <c r="S417" s="29">
        <f>R417/R388</f>
        <v>-0.2008080808080808</v>
      </c>
      <c r="T417" s="61"/>
      <c r="U417" s="29"/>
      <c r="V417" s="61"/>
      <c r="W417" s="29"/>
      <c r="X417" s="61"/>
      <c r="Y417" s="29"/>
      <c r="Z417" s="61"/>
      <c r="AA417" s="29"/>
      <c r="AB417" s="37"/>
      <c r="AC417" s="70"/>
      <c r="AD417" s="41"/>
    </row>
    <row r="418" spans="1:30" ht="30" customHeight="1" thickBot="1" thickTop="1">
      <c r="A418" s="101" t="s">
        <v>11</v>
      </c>
      <c r="B418" s="102" t="s">
        <v>15</v>
      </c>
      <c r="C418" s="20"/>
      <c r="D418" s="63">
        <v>2887</v>
      </c>
      <c r="E418" s="23" t="s">
        <v>24</v>
      </c>
      <c r="F418" s="63">
        <v>2462</v>
      </c>
      <c r="G418" s="23" t="s">
        <v>24</v>
      </c>
      <c r="H418" s="63">
        <v>2538</v>
      </c>
      <c r="I418" s="23" t="s">
        <v>24</v>
      </c>
      <c r="J418" s="63">
        <v>2101</v>
      </c>
      <c r="K418" s="23" t="s">
        <v>24</v>
      </c>
      <c r="L418" s="63">
        <v>2115</v>
      </c>
      <c r="M418" s="23" t="s">
        <v>24</v>
      </c>
      <c r="N418" s="63">
        <v>2379</v>
      </c>
      <c r="O418" s="23" t="s">
        <v>24</v>
      </c>
      <c r="P418" s="63">
        <v>2495</v>
      </c>
      <c r="Q418" s="23" t="s">
        <v>24</v>
      </c>
      <c r="R418" s="63">
        <v>2595</v>
      </c>
      <c r="S418" s="23" t="s">
        <v>24</v>
      </c>
      <c r="T418" s="63"/>
      <c r="U418" s="23"/>
      <c r="V418" s="63"/>
      <c r="W418" s="23"/>
      <c r="X418" s="63"/>
      <c r="Y418" s="23"/>
      <c r="Z418" s="68"/>
      <c r="AA418" s="43"/>
      <c r="AB418" s="36">
        <f>D418+F418+H418+J418+L418+N418+P418+R418+T418+V418+X418+Z418</f>
        <v>19572</v>
      </c>
      <c r="AC418" s="26"/>
      <c r="AD418" s="27"/>
    </row>
    <row r="419" spans="1:30" ht="30" customHeight="1" thickBot="1" thickTop="1">
      <c r="A419" s="101"/>
      <c r="B419" s="103"/>
      <c r="C419" s="21" t="s">
        <v>19</v>
      </c>
      <c r="D419" s="69">
        <f>D418-Z391</f>
        <v>500</v>
      </c>
      <c r="E419" s="28">
        <f>D419/Z391</f>
        <v>0.20946795140343527</v>
      </c>
      <c r="F419" s="69">
        <f>F418-D418</f>
        <v>-425</v>
      </c>
      <c r="G419" s="28">
        <f>F419/D418</f>
        <v>-0.14721163837894008</v>
      </c>
      <c r="H419" s="69">
        <f>H418-F418</f>
        <v>76</v>
      </c>
      <c r="I419" s="28">
        <f>H419/F418</f>
        <v>0.030869212022745736</v>
      </c>
      <c r="J419" s="69">
        <f>J418-H418</f>
        <v>-437</v>
      </c>
      <c r="K419" s="28">
        <f>J419/H418</f>
        <v>-0.17218282111899133</v>
      </c>
      <c r="L419" s="69">
        <f>L418-J418</f>
        <v>14</v>
      </c>
      <c r="M419" s="28">
        <f>L419/J418</f>
        <v>0.006663493574488339</v>
      </c>
      <c r="N419" s="60">
        <f>N418-L418</f>
        <v>264</v>
      </c>
      <c r="O419" s="39">
        <f>N419/L418</f>
        <v>0.12482269503546099</v>
      </c>
      <c r="P419" s="60">
        <f>P418-N418</f>
        <v>116</v>
      </c>
      <c r="Q419" s="39">
        <f>P419/N418</f>
        <v>0.0487599831862127</v>
      </c>
      <c r="R419" s="60">
        <f>R418-P418</f>
        <v>100</v>
      </c>
      <c r="S419" s="39">
        <f>R419/P418</f>
        <v>0.04008016032064128</v>
      </c>
      <c r="T419" s="60"/>
      <c r="U419" s="39"/>
      <c r="V419" s="60"/>
      <c r="W419" s="39"/>
      <c r="X419" s="60"/>
      <c r="Y419" s="39"/>
      <c r="Z419" s="66"/>
      <c r="AA419" s="48"/>
      <c r="AB419" s="96"/>
      <c r="AC419" s="12"/>
      <c r="AD419" s="71"/>
    </row>
    <row r="420" spans="1:29" ht="30" customHeight="1" thickBot="1">
      <c r="A420" s="101"/>
      <c r="B420" s="104"/>
      <c r="C420" s="18" t="s">
        <v>20</v>
      </c>
      <c r="D420" s="61">
        <f>D418-D391</f>
        <v>29</v>
      </c>
      <c r="E420" s="29">
        <f>D420/D391</f>
        <v>0.010146955913226032</v>
      </c>
      <c r="F420" s="61">
        <f>F418-F391</f>
        <v>-855</v>
      </c>
      <c r="G420" s="29">
        <f>F420/F391</f>
        <v>-0.2577630388905638</v>
      </c>
      <c r="H420" s="61">
        <f>H418-H391</f>
        <v>-367</v>
      </c>
      <c r="I420" s="29">
        <f>H420/H391</f>
        <v>-0.12633390705679862</v>
      </c>
      <c r="J420" s="61">
        <f>J418-J391</f>
        <v>-240</v>
      </c>
      <c r="K420" s="29">
        <f>J420/J391</f>
        <v>-0.10252029047415634</v>
      </c>
      <c r="L420" s="61">
        <f>L418-L391</f>
        <v>-333</v>
      </c>
      <c r="M420" s="29">
        <f>L420/L391</f>
        <v>-0.13602941176470587</v>
      </c>
      <c r="N420" s="61">
        <f>N418-N391</f>
        <v>-472</v>
      </c>
      <c r="O420" s="29">
        <f>N420/N391</f>
        <v>-0.16555594528235706</v>
      </c>
      <c r="P420" s="61">
        <f>P418-P391</f>
        <v>-143</v>
      </c>
      <c r="Q420" s="29">
        <f>P420/P391</f>
        <v>-0.05420773313115997</v>
      </c>
      <c r="R420" s="61">
        <f>R418-R391</f>
        <v>239</v>
      </c>
      <c r="S420" s="29">
        <f>R420/R391</f>
        <v>0.10144312393887946</v>
      </c>
      <c r="T420" s="61"/>
      <c r="U420" s="29"/>
      <c r="V420" s="61"/>
      <c r="W420" s="29"/>
      <c r="X420" s="61"/>
      <c r="Y420" s="29"/>
      <c r="Z420" s="61"/>
      <c r="AA420" s="29"/>
      <c r="AB420" s="10"/>
      <c r="AC420" s="9"/>
    </row>
    <row r="421" spans="1:29" ht="30" customHeight="1" thickBot="1">
      <c r="A421" s="130" t="s">
        <v>12</v>
      </c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0"/>
      <c r="AC421" s="9"/>
    </row>
    <row r="422" spans="1:29" ht="30" customHeight="1" thickBot="1">
      <c r="A422" s="101" t="s">
        <v>13</v>
      </c>
      <c r="B422" s="102" t="s">
        <v>14</v>
      </c>
      <c r="C422" s="5"/>
      <c r="D422" s="63">
        <v>3604</v>
      </c>
      <c r="E422" s="23" t="s">
        <v>24</v>
      </c>
      <c r="F422" s="63">
        <v>3448</v>
      </c>
      <c r="G422" s="23" t="s">
        <v>24</v>
      </c>
      <c r="H422" s="63">
        <v>3432</v>
      </c>
      <c r="I422" s="23" t="s">
        <v>24</v>
      </c>
      <c r="J422" s="63">
        <v>3051</v>
      </c>
      <c r="K422" s="23" t="s">
        <v>24</v>
      </c>
      <c r="L422" s="63">
        <v>3138</v>
      </c>
      <c r="M422" s="23" t="s">
        <v>24</v>
      </c>
      <c r="N422" s="63">
        <v>3169</v>
      </c>
      <c r="O422" s="23" t="s">
        <v>24</v>
      </c>
      <c r="P422" s="63">
        <v>3540</v>
      </c>
      <c r="Q422" s="23" t="s">
        <v>24</v>
      </c>
      <c r="R422" s="63">
        <v>3920</v>
      </c>
      <c r="S422" s="23" t="s">
        <v>24</v>
      </c>
      <c r="T422" s="63"/>
      <c r="U422" s="23"/>
      <c r="V422" s="63"/>
      <c r="W422" s="23"/>
      <c r="X422" s="63"/>
      <c r="Y422" s="23"/>
      <c r="Z422" s="75"/>
      <c r="AA422" s="76"/>
      <c r="AB422" s="100"/>
      <c r="AC422" s="95"/>
    </row>
    <row r="423" spans="1:29" ht="30" customHeight="1" thickBot="1" thickTop="1">
      <c r="A423" s="101"/>
      <c r="B423" s="103"/>
      <c r="C423" s="21" t="s">
        <v>19</v>
      </c>
      <c r="D423" s="69">
        <f>D422-Z395</f>
        <v>320</v>
      </c>
      <c r="E423" s="28">
        <f>D423/Z395</f>
        <v>0.09744214372716199</v>
      </c>
      <c r="F423" s="69">
        <f>F422-D422</f>
        <v>-156</v>
      </c>
      <c r="G423" s="28">
        <f>F423/D422</f>
        <v>-0.04328523862375139</v>
      </c>
      <c r="H423" s="69">
        <f>H422-F422</f>
        <v>-16</v>
      </c>
      <c r="I423" s="28">
        <f>H423/F422</f>
        <v>-0.004640371229698376</v>
      </c>
      <c r="J423" s="69">
        <f>J422-H422</f>
        <v>-381</v>
      </c>
      <c r="K423" s="28">
        <f>J423/H422</f>
        <v>-0.11101398601398602</v>
      </c>
      <c r="L423" s="69">
        <f>L422-J422</f>
        <v>87</v>
      </c>
      <c r="M423" s="28">
        <f>L423/J422</f>
        <v>0.028515240904621434</v>
      </c>
      <c r="N423" s="60">
        <f>N422-L422</f>
        <v>31</v>
      </c>
      <c r="O423" s="39">
        <f>N423/L422</f>
        <v>0.009878903760356916</v>
      </c>
      <c r="P423" s="60">
        <f>P422-N422</f>
        <v>371</v>
      </c>
      <c r="Q423" s="39">
        <f>P423/N422</f>
        <v>0.11707163142947302</v>
      </c>
      <c r="R423" s="60">
        <f>R422-P422</f>
        <v>380</v>
      </c>
      <c r="S423" s="39">
        <f>R423/P422</f>
        <v>0.10734463276836158</v>
      </c>
      <c r="T423" s="60"/>
      <c r="U423" s="39"/>
      <c r="V423" s="60"/>
      <c r="W423" s="39"/>
      <c r="X423" s="60"/>
      <c r="Y423" s="39"/>
      <c r="Z423" s="66"/>
      <c r="AA423" s="48"/>
      <c r="AB423" s="100"/>
      <c r="AC423" s="95"/>
    </row>
    <row r="424" spans="1:29" ht="30" customHeight="1" thickBot="1">
      <c r="A424" s="101"/>
      <c r="B424" s="104"/>
      <c r="C424" s="18" t="s">
        <v>20</v>
      </c>
      <c r="D424" s="61">
        <f>D422-D395</f>
        <v>378</v>
      </c>
      <c r="E424" s="29">
        <f>D424/D395</f>
        <v>0.11717296962182269</v>
      </c>
      <c r="F424" s="61">
        <f>F422-F395</f>
        <v>-21</v>
      </c>
      <c r="G424" s="29">
        <f>F424/F395</f>
        <v>-0.006053617757278754</v>
      </c>
      <c r="H424" s="61">
        <f>H422-H395</f>
        <v>107</v>
      </c>
      <c r="I424" s="29">
        <f>H424/H395</f>
        <v>0.032180451127819545</v>
      </c>
      <c r="J424" s="61">
        <f>J422-J395</f>
        <v>-112</v>
      </c>
      <c r="K424" s="29">
        <f>J424/J395</f>
        <v>-0.03540942143534619</v>
      </c>
      <c r="L424" s="61">
        <f>L422-L395</f>
        <v>-70</v>
      </c>
      <c r="M424" s="29">
        <f>L424/L395</f>
        <v>-0.021820448877805487</v>
      </c>
      <c r="N424" s="61">
        <f>N422-N395</f>
        <v>-244</v>
      </c>
      <c r="O424" s="29">
        <f>N424/N395</f>
        <v>-0.0714913565777908</v>
      </c>
      <c r="P424" s="61">
        <f>P422-P395</f>
        <v>-154</v>
      </c>
      <c r="Q424" s="29">
        <f>P424/P395</f>
        <v>-0.041689225771521385</v>
      </c>
      <c r="R424" s="61">
        <f>R422-R395</f>
        <v>330</v>
      </c>
      <c r="S424" s="29">
        <f>R424/R395</f>
        <v>0.09192200557103064</v>
      </c>
      <c r="T424" s="61"/>
      <c r="U424" s="29"/>
      <c r="V424" s="61"/>
      <c r="W424" s="29"/>
      <c r="X424" s="61"/>
      <c r="Y424" s="29"/>
      <c r="Z424" s="61"/>
      <c r="AA424" s="29"/>
      <c r="AB424" s="100"/>
      <c r="AC424" s="95"/>
    </row>
  </sheetData>
  <sheetProtection/>
  <mergeCells count="560"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B388:B390"/>
    <mergeCell ref="V376:W376"/>
    <mergeCell ref="X376:Y376"/>
    <mergeCell ref="Z376:AA376"/>
    <mergeCell ref="C377:AA377"/>
    <mergeCell ref="AB378:AD378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A400:AD400"/>
    <mergeCell ref="A402:A403"/>
    <mergeCell ref="B402:B403"/>
    <mergeCell ref="C402:C403"/>
    <mergeCell ref="D402:AA402"/>
    <mergeCell ref="AB402:AB404"/>
    <mergeCell ref="AC402:AD403"/>
    <mergeCell ref="D403:E403"/>
    <mergeCell ref="F403:G403"/>
    <mergeCell ref="H403:I403"/>
    <mergeCell ref="A406:A408"/>
    <mergeCell ref="B406:B408"/>
    <mergeCell ref="AB406:AC406"/>
    <mergeCell ref="J403:K403"/>
    <mergeCell ref="L403:M403"/>
    <mergeCell ref="N403:O403"/>
    <mergeCell ref="P403:Q403"/>
    <mergeCell ref="R403:S403"/>
    <mergeCell ref="T403:U403"/>
    <mergeCell ref="B415:B417"/>
    <mergeCell ref="V403:W403"/>
    <mergeCell ref="X403:Y403"/>
    <mergeCell ref="Z403:AA403"/>
    <mergeCell ref="C404:AA404"/>
    <mergeCell ref="AB405:AD405"/>
    <mergeCell ref="A418:A420"/>
    <mergeCell ref="B418:B420"/>
    <mergeCell ref="A421:AA421"/>
    <mergeCell ref="A422:A424"/>
    <mergeCell ref="B422:B424"/>
    <mergeCell ref="A409:A411"/>
    <mergeCell ref="B409:B411"/>
    <mergeCell ref="A412:A414"/>
    <mergeCell ref="B412:B414"/>
    <mergeCell ref="A415:A417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2023-10-11T11:06:48Z</cp:lastPrinted>
  <dcterms:created xsi:type="dcterms:W3CDTF">2009-03-24T11:43:27Z</dcterms:created>
  <dcterms:modified xsi:type="dcterms:W3CDTF">2023-10-11T12:27:31Z</dcterms:modified>
  <cp:category/>
  <cp:version/>
  <cp:contentType/>
  <cp:contentStatus/>
</cp:coreProperties>
</file>