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<sst xmlns="http://schemas.openxmlformats.org/spreadsheetml/2006/main" count="1877" uniqueCount="70">
  <si>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</si>
  <si>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</si>
  <si>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</si>
  <si>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</si>
  <si>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</si>
  <si>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</si>
  <si>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</si>
  <si>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</si>
  <si>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</si>
  <si>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</si>
  <si>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</si>
  <si>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</si>
  <si>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</si>
  <si>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</si>
  <si>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</si>
  <si>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</si>
  <si>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</si>
  <si>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</si>
  <si>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</si>
  <si>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</si>
  <si>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</si>
  <si>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</si>
  <si>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</si>
  <si>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</si>
  <si>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</si>
  <si>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</si>
  <si>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</si>
  <si>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</si>
  <si>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</si>
  <si>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</si>
  <si>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</si>
  <si>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</si>
  <si>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</si>
  <si>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</si>
  <si>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</si>
  <si>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</si>
  <si>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</si>
  <si>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</si>
  <si>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</si>
  <si>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</si>
  <si>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</si>
  <si>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</si>
  <si>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</si>
  <si>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</si>
  <si>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</si>
  <si>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</si>
  <si>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</si>
  <si>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</si>
  <si>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</si>
  <si>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</si>
  <si>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</si>
  <si>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</si>
  <si>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</si>
  <si>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</si>
  <si>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</si>
  <si>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</si>
  <si>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</si>
  <si>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</si>
  <si>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</si>
  <si>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</si>
  <si>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</si>
  <si>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</si>
  <si>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</si>
  <si>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</si>
  <si>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</si>
  <si>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</si>
  <si>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</si>
  <si>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</si>
  <si>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</si>
  <si>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NOVEMBAR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</si>
</sst>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4"/>
  <sheetViews>
    <sheetView tabSelected="1" zoomScale="110" zoomScaleNormal="110" workbookViewId="0" topLeftCell="A398">
      <selection activeCell="AF418" sqref="AF418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9" width="6.421875" style="0" customWidth="1"/>
    <col min="10" max="10" width="7.140625" style="0" bestFit="1" customWidth="1"/>
    <col min="11" max="11" width="6.14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6.7109375" style="0" customWidth="1"/>
    <col min="20" max="20" width="7.28125" style="0" bestFit="1" customWidth="1"/>
    <col min="21" max="21" width="6.851562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AB382-D382-F382-H382-J382-L382-N382-P382-R382-T382-V382</f>
        <v>5814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AB385-D385-F385-H385-J385-L385-N385-P385-R385-T385-V385</f>
        <v>3973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AB388-D388-F388-H388-J388-L388-N388-P388-R388-T388-V388</f>
        <v>1927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AB391-D391-F391-H391-J391-L391-N391-P391-R391-T391-V391</f>
        <v>4626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18" t="s">
        <v>69</v>
      </c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20" t="s">
        <v>1</v>
      </c>
      <c r="C402" s="132"/>
      <c r="D402" s="130" t="s">
        <v>68</v>
      </c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31"/>
      <c r="AB402" s="122" t="s">
        <v>21</v>
      </c>
      <c r="AC402" s="125" t="s">
        <v>22</v>
      </c>
      <c r="AD402" s="126"/>
    </row>
    <row r="403" spans="1:30" ht="20.25" customHeight="1" thickBot="1" thickTop="1">
      <c r="A403" s="101"/>
      <c r="B403" s="121"/>
      <c r="C403" s="101"/>
      <c r="D403" s="110" t="s">
        <v>4</v>
      </c>
      <c r="E403" s="111"/>
      <c r="F403" s="110" t="s">
        <v>5</v>
      </c>
      <c r="G403" s="111"/>
      <c r="H403" s="110" t="s">
        <v>25</v>
      </c>
      <c r="I403" s="111"/>
      <c r="J403" s="110" t="s">
        <v>26</v>
      </c>
      <c r="K403" s="111"/>
      <c r="L403" s="110" t="s">
        <v>27</v>
      </c>
      <c r="M403" s="111"/>
      <c r="N403" s="110" t="s">
        <v>28</v>
      </c>
      <c r="O403" s="111"/>
      <c r="P403" s="110" t="s">
        <v>29</v>
      </c>
      <c r="Q403" s="111"/>
      <c r="R403" s="110" t="s">
        <v>33</v>
      </c>
      <c r="S403" s="111"/>
      <c r="T403" s="110" t="s">
        <v>34</v>
      </c>
      <c r="U403" s="111"/>
      <c r="V403" s="110" t="s">
        <v>35</v>
      </c>
      <c r="W403" s="111"/>
      <c r="X403" s="110" t="s">
        <v>36</v>
      </c>
      <c r="Y403" s="111"/>
      <c r="Z403" s="112" t="s">
        <v>37</v>
      </c>
      <c r="AA403" s="113"/>
      <c r="AB403" s="123"/>
      <c r="AC403" s="127"/>
      <c r="AD403" s="128"/>
    </row>
    <row r="404" spans="1:30" ht="24" customHeight="1" thickBot="1" thickTop="1">
      <c r="A404" s="2"/>
      <c r="B404" s="1"/>
      <c r="C404" s="105" t="s">
        <v>32</v>
      </c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7"/>
      <c r="AB404" s="124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5"/>
      <c r="AC405" s="116"/>
      <c r="AD405" s="117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>
        <v>60198</v>
      </c>
      <c r="U406" s="22" t="s">
        <v>24</v>
      </c>
      <c r="V406" s="59">
        <v>59851</v>
      </c>
      <c r="W406" s="22" t="s">
        <v>24</v>
      </c>
      <c r="X406" s="59">
        <v>59351</v>
      </c>
      <c r="Y406" s="22" t="s">
        <v>24</v>
      </c>
      <c r="Z406" s="65"/>
      <c r="AA406" s="43"/>
      <c r="AB406" s="108"/>
      <c r="AC406" s="109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>
        <f>T406-R406</f>
        <v>-297</v>
      </c>
      <c r="U407" s="39">
        <f>T407/R406</f>
        <v>-0.004909496652615919</v>
      </c>
      <c r="V407" s="60">
        <f>V406-T406</f>
        <v>-347</v>
      </c>
      <c r="W407" s="39">
        <f>V407/T406</f>
        <v>-0.005764311106681285</v>
      </c>
      <c r="X407" s="60">
        <f>X406-V406</f>
        <v>-500</v>
      </c>
      <c r="Y407" s="39">
        <f>X407/V406</f>
        <v>-0.008354079296920686</v>
      </c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>
        <f>T406-T379</f>
        <v>-6306</v>
      </c>
      <c r="U408" s="29">
        <f>T408/T379</f>
        <v>-0.09482136412847347</v>
      </c>
      <c r="V408" s="61">
        <f>V406-V379</f>
        <v>-6408</v>
      </c>
      <c r="W408" s="29">
        <f>V408/V379</f>
        <v>-0.09671139015077197</v>
      </c>
      <c r="X408" s="61">
        <f>X406-X379</f>
        <v>-5617</v>
      </c>
      <c r="Y408" s="29">
        <f>X408/X379</f>
        <v>-0.08645794852850634</v>
      </c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>
        <v>3532</v>
      </c>
      <c r="U409" s="23" t="s">
        <v>24</v>
      </c>
      <c r="V409" s="62">
        <v>3255</v>
      </c>
      <c r="W409" s="23" t="s">
        <v>24</v>
      </c>
      <c r="X409" s="62">
        <v>2768</v>
      </c>
      <c r="Y409" s="23" t="s">
        <v>24</v>
      </c>
      <c r="Z409" s="67"/>
      <c r="AA409" s="43"/>
      <c r="AB409" s="36">
        <f>D409+F409+H409+J409+L409+N409+P409+R409+T409+V409+X409+Z409</f>
        <v>34604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>
        <f>T409-R409</f>
        <v>207</v>
      </c>
      <c r="U410" s="39">
        <f>T410/R409</f>
        <v>0.06225563909774436</v>
      </c>
      <c r="V410" s="60">
        <f>V409-T409</f>
        <v>-277</v>
      </c>
      <c r="W410" s="39">
        <f>V410/T409</f>
        <v>-0.07842582106455266</v>
      </c>
      <c r="X410" s="60">
        <f>X409-V409</f>
        <v>-487</v>
      </c>
      <c r="Y410" s="39">
        <f>X410/V409</f>
        <v>-0.14961597542242702</v>
      </c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>
        <f>T409-T382</f>
        <v>-2229</v>
      </c>
      <c r="U411" s="29">
        <f>T411/T382</f>
        <v>-0.3869119944454088</v>
      </c>
      <c r="V411" s="61">
        <f>V409-V382</f>
        <v>-59</v>
      </c>
      <c r="W411" s="29">
        <f>V411/V382</f>
        <v>-0.01780325890162945</v>
      </c>
      <c r="X411" s="61">
        <f>X409-X382</f>
        <v>-84</v>
      </c>
      <c r="Y411" s="29">
        <f>X411/X382</f>
        <v>-0.029453015427769985</v>
      </c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>
        <v>2529</v>
      </c>
      <c r="U412" s="23" t="s">
        <v>24</v>
      </c>
      <c r="V412" s="63">
        <v>1926</v>
      </c>
      <c r="W412" s="23" t="s">
        <v>24</v>
      </c>
      <c r="X412" s="63">
        <v>1696</v>
      </c>
      <c r="Y412" s="23" t="s">
        <v>24</v>
      </c>
      <c r="Z412" s="68"/>
      <c r="AA412" s="43"/>
      <c r="AB412" s="36">
        <f>D412+F412+H412+J412+L412+N412+P412+R412+T412+V412+X412+Z412</f>
        <v>20238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>
        <f>T412-R412</f>
        <v>1106</v>
      </c>
      <c r="U413" s="39">
        <f>T413/R412</f>
        <v>0.7772312016865777</v>
      </c>
      <c r="V413" s="60">
        <f>V412-T412</f>
        <v>-603</v>
      </c>
      <c r="W413" s="39">
        <f>V413/T412</f>
        <v>-0.23843416370106763</v>
      </c>
      <c r="X413" s="60">
        <f>X412-V412</f>
        <v>-230</v>
      </c>
      <c r="Y413" s="39">
        <f>X413/V412</f>
        <v>-0.11941848390446522</v>
      </c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>
        <f>T412-T385</f>
        <v>-696</v>
      </c>
      <c r="U414" s="29">
        <f>T414/T385</f>
        <v>-0.2158139534883721</v>
      </c>
      <c r="V414" s="61">
        <f>V412-V385</f>
        <v>-44</v>
      </c>
      <c r="W414" s="29">
        <f>V414/V385</f>
        <v>-0.02233502538071066</v>
      </c>
      <c r="X414" s="61">
        <f>X412-X385</f>
        <v>-463</v>
      </c>
      <c r="Y414" s="29">
        <f>X414/X385</f>
        <v>-0.21445113478462252</v>
      </c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>
        <v>1418</v>
      </c>
      <c r="U415" s="23" t="s">
        <v>24</v>
      </c>
      <c r="V415" s="63">
        <v>1327</v>
      </c>
      <c r="W415" s="23" t="s">
        <v>24</v>
      </c>
      <c r="X415" s="63">
        <v>871</v>
      </c>
      <c r="Y415" s="23" t="s">
        <v>24</v>
      </c>
      <c r="Z415" s="68"/>
      <c r="AA415" s="43"/>
      <c r="AB415" s="36">
        <f>D415+F415+H415+J415+L415+N415+P415+R415+T415+V415+X415+Z415</f>
        <v>12328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>
        <f>T415-R415</f>
        <v>-560</v>
      </c>
      <c r="U416" s="39">
        <f>T416/R415</f>
        <v>-0.28311425682507585</v>
      </c>
      <c r="V416" s="60">
        <f>V415-T415</f>
        <v>-91</v>
      </c>
      <c r="W416" s="39">
        <f>V416/T415</f>
        <v>-0.06417489421720733</v>
      </c>
      <c r="X416" s="60">
        <f>X415-V415</f>
        <v>-456</v>
      </c>
      <c r="Y416" s="39">
        <f>X416/V415</f>
        <v>-0.3436322532027129</v>
      </c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>
        <f>T415-T388</f>
        <v>-265</v>
      </c>
      <c r="U417" s="29">
        <f>T417/T388</f>
        <v>-0.15745692216280452</v>
      </c>
      <c r="V417" s="61">
        <f>V415-V388</f>
        <v>-135</v>
      </c>
      <c r="W417" s="29">
        <f>V417/V388</f>
        <v>-0.09233926128590972</v>
      </c>
      <c r="X417" s="61">
        <f>X415-X388</f>
        <v>-156</v>
      </c>
      <c r="Y417" s="29">
        <f>X417/X388</f>
        <v>-0.1518987341772152</v>
      </c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>
        <v>2768</v>
      </c>
      <c r="U418" s="23" t="s">
        <v>24</v>
      </c>
      <c r="V418" s="63">
        <v>2569</v>
      </c>
      <c r="W418" s="23" t="s">
        <v>24</v>
      </c>
      <c r="X418" s="63">
        <v>2229</v>
      </c>
      <c r="Y418" s="23" t="s">
        <v>24</v>
      </c>
      <c r="Z418" s="68"/>
      <c r="AA418" s="43"/>
      <c r="AB418" s="36">
        <f>D418+F418+H418+J418+L418+N418+P418+R418+T418+V418+X418+Z418</f>
        <v>27138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>
        <f>T418-R418</f>
        <v>173</v>
      </c>
      <c r="U419" s="39">
        <f>T419/R418</f>
        <v>0.06666666666666667</v>
      </c>
      <c r="V419" s="60">
        <f>V418-T418</f>
        <v>-199</v>
      </c>
      <c r="W419" s="39">
        <f>V419/T418</f>
        <v>-0.07189306358381503</v>
      </c>
      <c r="X419" s="60">
        <f>X418-V418</f>
        <v>-340</v>
      </c>
      <c r="Y419" s="39">
        <f>X419/V418</f>
        <v>-0.13234721681588166</v>
      </c>
      <c r="Z419" s="66"/>
      <c r="AA419" s="48"/>
      <c r="AB419" s="96"/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>
        <f>T418-T391</f>
        <v>-1091</v>
      </c>
      <c r="U420" s="29">
        <f>T420/T391</f>
        <v>-0.2827157294635916</v>
      </c>
      <c r="V420" s="61">
        <f>V418-V391</f>
        <v>55</v>
      </c>
      <c r="W420" s="29">
        <f>V420/V391</f>
        <v>0.021877486077963405</v>
      </c>
      <c r="X420" s="61">
        <f>X418-X391</f>
        <v>-10</v>
      </c>
      <c r="Y420" s="29">
        <f>X420/X391</f>
        <v>-0.0044662795891022775</v>
      </c>
      <c r="Z420" s="61"/>
      <c r="AA420" s="29"/>
      <c r="AB420" s="10"/>
      <c r="AC420" s="9"/>
    </row>
    <row r="421" spans="1:29" ht="30" customHeight="1" thickBot="1">
      <c r="A421" s="130" t="s">
        <v>12</v>
      </c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>
        <v>3465</v>
      </c>
      <c r="U422" s="23" t="s">
        <v>24</v>
      </c>
      <c r="V422" s="63">
        <v>4048</v>
      </c>
      <c r="W422" s="23" t="s">
        <v>24</v>
      </c>
      <c r="X422" s="63">
        <v>3750</v>
      </c>
      <c r="Y422" s="23" t="s">
        <v>24</v>
      </c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>
        <f>T422-R422</f>
        <v>-455</v>
      </c>
      <c r="U423" s="39">
        <f>T423/R422</f>
        <v>-0.11607142857142858</v>
      </c>
      <c r="V423" s="60">
        <f>V422-T422</f>
        <v>583</v>
      </c>
      <c r="W423" s="39">
        <f>V423/T422</f>
        <v>0.16825396825396827</v>
      </c>
      <c r="X423" s="60">
        <f>X422-V422</f>
        <v>-298</v>
      </c>
      <c r="Y423" s="39">
        <f>X423/V422</f>
        <v>-0.07361660079051384</v>
      </c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>
        <f>T422-T395</f>
        <v>134</v>
      </c>
      <c r="U424" s="29">
        <f>T424/T395</f>
        <v>0.04022815971179826</v>
      </c>
      <c r="V424" s="61">
        <f>V422-V395</f>
        <v>637</v>
      </c>
      <c r="W424" s="29">
        <f>V424/V395</f>
        <v>0.18674875403107594</v>
      </c>
      <c r="X424" s="61">
        <f>X422-X395</f>
        <v>288</v>
      </c>
      <c r="Y424" s="29">
        <f>X424/X395</f>
        <v>0.0831889081455806</v>
      </c>
      <c r="Z424" s="61"/>
      <c r="AA424" s="29"/>
      <c r="AB424" s="100"/>
      <c r="AC424" s="95"/>
    </row>
  </sheetData>
  <sheetProtection/>
  <mergeCells count="560"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  <mergeCell ref="B415:B417"/>
    <mergeCell ref="V403:W403"/>
    <mergeCell ref="X403:Y403"/>
    <mergeCell ref="Z403:AA403"/>
    <mergeCell ref="C404:AA404"/>
    <mergeCell ref="AB405:AD405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2024-01-12T14:37:02Z</cp:lastPrinted>
  <dcterms:created xsi:type="dcterms:W3CDTF">2009-03-24T11:43:27Z</dcterms:created>
  <dcterms:modified xsi:type="dcterms:W3CDTF">2024-01-15T09:33:10Z</dcterms:modified>
  <cp:category/>
  <cp:version/>
  <cp:contentType/>
  <cp:contentStatus/>
</cp:coreProperties>
</file>