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I-XII 23. RS" sheetId="1" r:id="rId1"/>
  </sheets>
  <definedNames/>
  <calcPr fullCalcOnLoad="1"/>
</workbook>
</file>

<file path=xl/sharedStrings.xml><?xml version="1.0" encoding="utf-8"?>
<sst xmlns="http://schemas.openxmlformats.org/spreadsheetml/2006/main" count="1959" uniqueCount="72">
  <si>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</si>
  <si>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</si>
  <si>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</si>
  <si>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</si>
  <si>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</si>
  <si>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</si>
  <si>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</si>
  <si>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</si>
  <si>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</si>
  <si>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</si>
  <si>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</si>
  <si>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</si>
  <si>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</si>
  <si>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</si>
  <si>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</si>
  <si>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</si>
  <si>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</si>
  <si>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</si>
  <si>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</si>
  <si>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</si>
  <si>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</si>
  <si>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</si>
  <si>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</si>
  <si>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</si>
  <si>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</si>
  <si>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</si>
  <si>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</si>
  <si>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</si>
  <si>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</si>
  <si>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</si>
  <si>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</si>
  <si>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</si>
  <si>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</si>
  <si>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</si>
  <si>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</si>
  <si>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</si>
  <si>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</si>
  <si>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</si>
  <si>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</si>
  <si>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</si>
  <si>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</si>
  <si>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</si>
  <si>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</si>
  <si>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</si>
  <si>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</si>
  <si>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</si>
  <si>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</si>
  <si>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</si>
  <si>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</si>
  <si>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</si>
  <si>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</si>
  <si>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</si>
  <si>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</si>
  <si>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</si>
  <si>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</si>
  <si>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</si>
  <si>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</si>
  <si>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</si>
  <si>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</si>
  <si>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</si>
  <si>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</si>
  <si>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</si>
  <si>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</si>
  <si>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DECEMBAR 2020. GODINE U REPUBLICI SRPSKOJ</t>
  </si>
  <si>
    <t>2021.</t>
  </si>
  <si>
    <t>PREGLED STANJA TRŽIŠTA RADA ZA JANUAR - DECEMBAR 2021. GODINE U REPUBLICI SRPSKOJ</t>
  </si>
  <si>
    <t>2022.</t>
  </si>
  <si>
    <t>PREGLED STANJA TRŽIŠTA RADA ZA JANUAR - DECEMBAR 2022. GODINE U REPUBLICI SRPSKOJ</t>
  </si>
  <si>
    <t>2023.</t>
  </si>
  <si>
    <t>PREGLED STANJA TRŽIŠTA RADA ZA JANUAR - DECEMBAR 2023. GODINE U REPUBLICI SRPSKOJ</t>
  </si>
  <si>
    <t>2024.</t>
  </si>
  <si>
    <t>PREGLED STANJA TRŽIŠTA RADA ZA JANUAR-MAJ 2024. GODINE U REPUBLICI SRPSKOJ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</si>
</sst>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5" borderId="37" xfId="0" applyFont="1" applyFill="1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8" xfId="0" applyFont="1" applyFill="1" applyBorder="1" applyAlignment="1">
      <alignment wrapText="1"/>
    </xf>
    <xf numFmtId="0" fontId="13" fillId="0" borderId="40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1" fillId="38" borderId="41" xfId="0" applyFont="1" applyFill="1" applyBorder="1" applyAlignment="1">
      <alignment horizontal="center" wrapText="1"/>
    </xf>
    <xf numFmtId="0" fontId="0" fillId="38" borderId="41" xfId="0" applyFill="1" applyBorder="1" applyAlignment="1">
      <alignment wrapText="1"/>
    </xf>
    <xf numFmtId="0" fontId="0" fillId="0" borderId="4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9" fillId="35" borderId="38" xfId="0" applyFont="1" applyFill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1"/>
  <sheetViews>
    <sheetView tabSelected="1" zoomScale="110" zoomScaleNormal="110" workbookViewId="0" topLeftCell="A425">
      <selection activeCell="S447" sqref="S44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6.00390625" style="0" customWidth="1"/>
    <col min="6" max="6" width="6.421875" style="0" customWidth="1"/>
    <col min="7" max="7" width="6.28125" style="0" bestFit="1" customWidth="1"/>
    <col min="8" max="9" width="6.421875" style="0" customWidth="1"/>
    <col min="10" max="10" width="7.140625" style="0" bestFit="1" customWidth="1"/>
    <col min="11" max="11" width="5.5742187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5.421875" style="0" customWidth="1"/>
    <col min="20" max="20" width="7.28125" style="0" bestFit="1" customWidth="1"/>
    <col min="21" max="21" width="5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7.25" thickBot="1" thickTop="1">
      <c r="A1" s="125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16" t="s">
        <v>1</v>
      </c>
      <c r="C3" s="133"/>
      <c r="D3" s="130" t="s">
        <v>2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31"/>
      <c r="AB3" s="118" t="s">
        <v>21</v>
      </c>
      <c r="AC3" s="134"/>
      <c r="AD3" s="135"/>
    </row>
    <row r="4" spans="1:30" ht="14.25" thickBot="1" thickTop="1">
      <c r="A4" s="101"/>
      <c r="B4" s="117"/>
      <c r="C4" s="101"/>
      <c r="D4" s="114" t="s">
        <v>4</v>
      </c>
      <c r="E4" s="115"/>
      <c r="F4" s="114" t="s">
        <v>5</v>
      </c>
      <c r="G4" s="115"/>
      <c r="H4" s="114" t="s">
        <v>25</v>
      </c>
      <c r="I4" s="115"/>
      <c r="J4" s="114" t="s">
        <v>26</v>
      </c>
      <c r="K4" s="115"/>
      <c r="L4" s="114" t="s">
        <v>27</v>
      </c>
      <c r="M4" s="115"/>
      <c r="N4" s="114" t="s">
        <v>28</v>
      </c>
      <c r="O4" s="115"/>
      <c r="P4" s="114" t="s">
        <v>29</v>
      </c>
      <c r="Q4" s="115"/>
      <c r="R4" s="114" t="s">
        <v>33</v>
      </c>
      <c r="S4" s="115"/>
      <c r="T4" s="114" t="s">
        <v>34</v>
      </c>
      <c r="U4" s="115"/>
      <c r="V4" s="114" t="s">
        <v>35</v>
      </c>
      <c r="W4" s="115"/>
      <c r="X4" s="114" t="s">
        <v>36</v>
      </c>
      <c r="Y4" s="115"/>
      <c r="Z4" s="108" t="s">
        <v>37</v>
      </c>
      <c r="AA4" s="109"/>
      <c r="AB4" s="119"/>
      <c r="AC4" s="136"/>
      <c r="AD4" s="137"/>
    </row>
    <row r="5" spans="1:30" ht="14.25" thickBot="1" thickTop="1">
      <c r="A5" s="2"/>
      <c r="B5" s="1"/>
      <c r="C5" s="105" t="s">
        <v>32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8"/>
      <c r="AB5" s="120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1"/>
      <c r="AC6" s="112"/>
      <c r="AD6" s="113"/>
    </row>
    <row r="7" spans="1:30" ht="16.5" thickBot="1" thickTop="1">
      <c r="A7" s="101" t="s">
        <v>6</v>
      </c>
      <c r="B7" s="102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06" t="s">
        <v>30</v>
      </c>
      <c r="AC7" s="129"/>
      <c r="AD7" s="52"/>
    </row>
    <row r="8" spans="1:29" ht="37.5" thickBot="1" thickTop="1">
      <c r="A8" s="101"/>
      <c r="B8" s="103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5.75" thickBot="1">
      <c r="A9" s="101"/>
      <c r="B9" s="104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01" t="s">
        <v>8</v>
      </c>
      <c r="B10" s="102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37.5" thickBot="1" thickTop="1">
      <c r="A11" s="101"/>
      <c r="B11" s="103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5.75" thickBot="1">
      <c r="A12" s="101"/>
      <c r="B12" s="104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01" t="s">
        <v>9</v>
      </c>
      <c r="B13" s="102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37.5" thickBot="1" thickTop="1">
      <c r="A14" s="101"/>
      <c r="B14" s="103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5.75" thickBot="1">
      <c r="A15" s="101"/>
      <c r="B15" s="104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01" t="s">
        <v>10</v>
      </c>
      <c r="B16" s="102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37.5" thickBot="1" thickTop="1">
      <c r="A17" s="101"/>
      <c r="B17" s="103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5.75" thickBot="1">
      <c r="A18" s="101"/>
      <c r="B18" s="104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01" t="s">
        <v>11</v>
      </c>
      <c r="B19" s="102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37.5" thickBot="1" thickTop="1">
      <c r="A20" s="101"/>
      <c r="B20" s="103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5.75" thickBot="1">
      <c r="A21" s="132"/>
      <c r="B21" s="104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05" t="s">
        <v>12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0"/>
      <c r="AC22" s="9"/>
    </row>
    <row r="23" spans="1:29" ht="15.75" thickBot="1">
      <c r="A23" s="117" t="s">
        <v>13</v>
      </c>
      <c r="B23" s="102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37.5" thickBot="1" thickTop="1">
      <c r="A24" s="101"/>
      <c r="B24" s="103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5.75" thickBot="1">
      <c r="A25" s="101"/>
      <c r="B25" s="104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25" t="s">
        <v>43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16" t="s">
        <v>1</v>
      </c>
      <c r="C30" s="133"/>
      <c r="D30" s="130" t="s">
        <v>3</v>
      </c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31"/>
      <c r="AB30" s="118" t="s">
        <v>21</v>
      </c>
      <c r="AC30" s="121" t="s">
        <v>22</v>
      </c>
      <c r="AD30" s="122"/>
    </row>
    <row r="31" spans="1:30" ht="14.25" thickBot="1" thickTop="1">
      <c r="A31" s="101"/>
      <c r="B31" s="117"/>
      <c r="C31" s="101"/>
      <c r="D31" s="114" t="s">
        <v>4</v>
      </c>
      <c r="E31" s="115"/>
      <c r="F31" s="114" t="s">
        <v>5</v>
      </c>
      <c r="G31" s="115"/>
      <c r="H31" s="114" t="s">
        <v>25</v>
      </c>
      <c r="I31" s="115"/>
      <c r="J31" s="114" t="s">
        <v>26</v>
      </c>
      <c r="K31" s="115"/>
      <c r="L31" s="114" t="s">
        <v>27</v>
      </c>
      <c r="M31" s="115"/>
      <c r="N31" s="114" t="s">
        <v>28</v>
      </c>
      <c r="O31" s="115"/>
      <c r="P31" s="114" t="s">
        <v>29</v>
      </c>
      <c r="Q31" s="115"/>
      <c r="R31" s="114" t="s">
        <v>33</v>
      </c>
      <c r="S31" s="115"/>
      <c r="T31" s="114" t="s">
        <v>34</v>
      </c>
      <c r="U31" s="115"/>
      <c r="V31" s="114" t="s">
        <v>35</v>
      </c>
      <c r="W31" s="115"/>
      <c r="X31" s="114" t="s">
        <v>36</v>
      </c>
      <c r="Y31" s="115"/>
      <c r="Z31" s="108" t="s">
        <v>37</v>
      </c>
      <c r="AA31" s="109"/>
      <c r="AB31" s="119"/>
      <c r="AC31" s="123"/>
      <c r="AD31" s="124"/>
    </row>
    <row r="32" spans="1:30" ht="14.25" thickBot="1" thickTop="1">
      <c r="A32" s="2"/>
      <c r="B32" s="1"/>
      <c r="C32" s="105" t="s">
        <v>32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8"/>
      <c r="AB32" s="120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11"/>
      <c r="AC33" s="112"/>
      <c r="AD33" s="113"/>
    </row>
    <row r="34" spans="1:30" ht="16.5" thickBot="1" thickTop="1">
      <c r="A34" s="101" t="s">
        <v>6</v>
      </c>
      <c r="B34" s="102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06" t="s">
        <v>31</v>
      </c>
      <c r="AC34" s="129"/>
      <c r="AD34" s="51"/>
    </row>
    <row r="35" spans="1:29" ht="37.5" thickBot="1" thickTop="1">
      <c r="A35" s="101"/>
      <c r="B35" s="103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5.75" thickBot="1">
      <c r="A36" s="101"/>
      <c r="B36" s="104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28.5" thickBot="1" thickTop="1">
      <c r="A37" s="101" t="s">
        <v>8</v>
      </c>
      <c r="B37" s="102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37.5" thickBot="1" thickTop="1">
      <c r="A38" s="101"/>
      <c r="B38" s="103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5.75" thickBot="1">
      <c r="A39" s="101"/>
      <c r="B39" s="104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28.5" thickBot="1" thickTop="1">
      <c r="A40" s="101" t="s">
        <v>9</v>
      </c>
      <c r="B40" s="102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37.5" thickBot="1" thickTop="1">
      <c r="A41" s="101"/>
      <c r="B41" s="103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5.75" thickBot="1">
      <c r="A42" s="101"/>
      <c r="B42" s="104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28.5" thickBot="1" thickTop="1">
      <c r="A43" s="101" t="s">
        <v>10</v>
      </c>
      <c r="B43" s="102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37.5" thickBot="1" thickTop="1">
      <c r="A44" s="101"/>
      <c r="B44" s="103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5.75" thickBot="1">
      <c r="A45" s="101"/>
      <c r="B45" s="104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28.5" thickBot="1" thickTop="1">
      <c r="A46" s="101" t="s">
        <v>11</v>
      </c>
      <c r="B46" s="102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37.5" thickBot="1" thickTop="1">
      <c r="A47" s="101"/>
      <c r="B47" s="103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5.75" thickBot="1">
      <c r="A48" s="101"/>
      <c r="B48" s="104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30" t="s">
        <v>12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0"/>
      <c r="AC49" s="9"/>
    </row>
    <row r="50" spans="1:29" ht="15.75" thickBot="1">
      <c r="A50" s="101" t="s">
        <v>13</v>
      </c>
      <c r="B50" s="102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37.5" thickBot="1" thickTop="1">
      <c r="A51" s="101"/>
      <c r="B51" s="103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46.5" thickBot="1" thickTop="1">
      <c r="A52" s="101"/>
      <c r="B52" s="104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25" t="s">
        <v>45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16" t="s">
        <v>1</v>
      </c>
      <c r="C56" s="133"/>
      <c r="D56" s="130" t="s">
        <v>44</v>
      </c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31"/>
      <c r="AB56" s="118" t="s">
        <v>21</v>
      </c>
      <c r="AC56" s="121" t="s">
        <v>22</v>
      </c>
      <c r="AD56" s="122"/>
    </row>
    <row r="57" spans="1:30" ht="16.5" customHeight="1" thickBot="1" thickTop="1">
      <c r="A57" s="101"/>
      <c r="B57" s="117"/>
      <c r="C57" s="101"/>
      <c r="D57" s="114" t="s">
        <v>4</v>
      </c>
      <c r="E57" s="115"/>
      <c r="F57" s="114" t="s">
        <v>5</v>
      </c>
      <c r="G57" s="115"/>
      <c r="H57" s="114" t="s">
        <v>25</v>
      </c>
      <c r="I57" s="115"/>
      <c r="J57" s="114" t="s">
        <v>26</v>
      </c>
      <c r="K57" s="115"/>
      <c r="L57" s="114" t="s">
        <v>27</v>
      </c>
      <c r="M57" s="115"/>
      <c r="N57" s="114" t="s">
        <v>28</v>
      </c>
      <c r="O57" s="115"/>
      <c r="P57" s="114" t="s">
        <v>29</v>
      </c>
      <c r="Q57" s="115"/>
      <c r="R57" s="114" t="s">
        <v>33</v>
      </c>
      <c r="S57" s="115"/>
      <c r="T57" s="114" t="s">
        <v>34</v>
      </c>
      <c r="U57" s="115"/>
      <c r="V57" s="114" t="s">
        <v>35</v>
      </c>
      <c r="W57" s="115"/>
      <c r="X57" s="114" t="s">
        <v>36</v>
      </c>
      <c r="Y57" s="115"/>
      <c r="Z57" s="108" t="s">
        <v>37</v>
      </c>
      <c r="AA57" s="109"/>
      <c r="AB57" s="119"/>
      <c r="AC57" s="123"/>
      <c r="AD57" s="124"/>
    </row>
    <row r="58" spans="1:30" ht="14.25" thickBot="1" thickTop="1">
      <c r="A58" s="2"/>
      <c r="B58" s="1"/>
      <c r="C58" s="105" t="s">
        <v>32</v>
      </c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8"/>
      <c r="AB58" s="120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11"/>
      <c r="AC59" s="112"/>
      <c r="AD59" s="113"/>
    </row>
    <row r="60" spans="1:30" ht="20.25" customHeight="1" thickBot="1" thickTop="1">
      <c r="A60" s="101" t="s">
        <v>6</v>
      </c>
      <c r="B60" s="102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06"/>
      <c r="AC60" s="129"/>
      <c r="AD60" s="51"/>
    </row>
    <row r="61" spans="1:29" ht="25.5" customHeight="1" thickBot="1" thickTop="1">
      <c r="A61" s="101"/>
      <c r="B61" s="103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4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2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3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4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2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3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4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2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3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4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2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3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4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30" t="s">
        <v>12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0"/>
      <c r="AC75" s="9"/>
    </row>
    <row r="76" spans="1:29" ht="21" customHeight="1" thickBot="1">
      <c r="A76" s="101" t="s">
        <v>13</v>
      </c>
      <c r="B76" s="102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3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4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25" t="s">
        <v>47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16" t="s">
        <v>1</v>
      </c>
      <c r="C82" s="133"/>
      <c r="D82" s="130" t="s">
        <v>46</v>
      </c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31"/>
      <c r="AB82" s="118" t="s">
        <v>21</v>
      </c>
      <c r="AC82" s="121" t="s">
        <v>22</v>
      </c>
      <c r="AD82" s="122"/>
    </row>
    <row r="83" spans="1:30" ht="24.75" customHeight="1" thickBot="1" thickTop="1">
      <c r="A83" s="101"/>
      <c r="B83" s="117"/>
      <c r="C83" s="101"/>
      <c r="D83" s="114" t="s">
        <v>4</v>
      </c>
      <c r="E83" s="115"/>
      <c r="F83" s="114" t="s">
        <v>5</v>
      </c>
      <c r="G83" s="115"/>
      <c r="H83" s="114" t="s">
        <v>25</v>
      </c>
      <c r="I83" s="115"/>
      <c r="J83" s="114" t="s">
        <v>26</v>
      </c>
      <c r="K83" s="115"/>
      <c r="L83" s="114" t="s">
        <v>27</v>
      </c>
      <c r="M83" s="115"/>
      <c r="N83" s="114" t="s">
        <v>28</v>
      </c>
      <c r="O83" s="115"/>
      <c r="P83" s="114" t="s">
        <v>29</v>
      </c>
      <c r="Q83" s="115"/>
      <c r="R83" s="114" t="s">
        <v>33</v>
      </c>
      <c r="S83" s="115"/>
      <c r="T83" s="114" t="s">
        <v>34</v>
      </c>
      <c r="U83" s="115"/>
      <c r="V83" s="114" t="s">
        <v>35</v>
      </c>
      <c r="W83" s="115"/>
      <c r="X83" s="114" t="s">
        <v>36</v>
      </c>
      <c r="Y83" s="115"/>
      <c r="Z83" s="108" t="s">
        <v>37</v>
      </c>
      <c r="AA83" s="109"/>
      <c r="AB83" s="119"/>
      <c r="AC83" s="123"/>
      <c r="AD83" s="124"/>
    </row>
    <row r="84" spans="1:30" ht="24.75" customHeight="1" thickBot="1" thickTop="1">
      <c r="A84" s="2"/>
      <c r="B84" s="1"/>
      <c r="C84" s="105" t="s">
        <v>32</v>
      </c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8"/>
      <c r="AB84" s="120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11"/>
      <c r="AC85" s="112"/>
      <c r="AD85" s="113"/>
    </row>
    <row r="86" spans="1:30" ht="24.75" customHeight="1" thickBot="1" thickTop="1">
      <c r="A86" s="101" t="s">
        <v>6</v>
      </c>
      <c r="B86" s="102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06"/>
      <c r="AC86" s="129"/>
      <c r="AD86" s="51"/>
    </row>
    <row r="87" spans="1:29" ht="24.75" customHeight="1" thickBot="1" thickTop="1">
      <c r="A87" s="101"/>
      <c r="B87" s="103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4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2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3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4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2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3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4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2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3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4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2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3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4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30" t="s">
        <v>12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0"/>
      <c r="AC101" s="9"/>
    </row>
    <row r="102" spans="1:29" ht="24.75" customHeight="1" thickBot="1">
      <c r="A102" s="101" t="s">
        <v>13</v>
      </c>
      <c r="B102" s="102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3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4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25" t="s">
        <v>49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16" t="s">
        <v>1</v>
      </c>
      <c r="C108" s="133"/>
      <c r="D108" s="130" t="s">
        <v>48</v>
      </c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31"/>
      <c r="AB108" s="118" t="s">
        <v>21</v>
      </c>
      <c r="AC108" s="121" t="s">
        <v>22</v>
      </c>
      <c r="AD108" s="122"/>
    </row>
    <row r="109" spans="1:30" ht="18.75" customHeight="1" thickBot="1" thickTop="1">
      <c r="A109" s="101"/>
      <c r="B109" s="117"/>
      <c r="C109" s="101"/>
      <c r="D109" s="114" t="s">
        <v>4</v>
      </c>
      <c r="E109" s="115"/>
      <c r="F109" s="114" t="s">
        <v>5</v>
      </c>
      <c r="G109" s="115"/>
      <c r="H109" s="114" t="s">
        <v>25</v>
      </c>
      <c r="I109" s="115"/>
      <c r="J109" s="114" t="s">
        <v>26</v>
      </c>
      <c r="K109" s="115"/>
      <c r="L109" s="114" t="s">
        <v>27</v>
      </c>
      <c r="M109" s="115"/>
      <c r="N109" s="114" t="s">
        <v>28</v>
      </c>
      <c r="O109" s="115"/>
      <c r="P109" s="114" t="s">
        <v>29</v>
      </c>
      <c r="Q109" s="115"/>
      <c r="R109" s="114" t="s">
        <v>33</v>
      </c>
      <c r="S109" s="115"/>
      <c r="T109" s="114" t="s">
        <v>34</v>
      </c>
      <c r="U109" s="115"/>
      <c r="V109" s="114" t="s">
        <v>35</v>
      </c>
      <c r="W109" s="115"/>
      <c r="X109" s="114" t="s">
        <v>36</v>
      </c>
      <c r="Y109" s="115"/>
      <c r="Z109" s="108" t="s">
        <v>37</v>
      </c>
      <c r="AA109" s="109"/>
      <c r="AB109" s="119"/>
      <c r="AC109" s="123"/>
      <c r="AD109" s="124"/>
    </row>
    <row r="110" spans="1:30" ht="17.25" customHeight="1" thickBot="1" thickTop="1">
      <c r="A110" s="2"/>
      <c r="B110" s="1"/>
      <c r="C110" s="105" t="s">
        <v>32</v>
      </c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8"/>
      <c r="AB110" s="120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11"/>
      <c r="AC111" s="112"/>
      <c r="AD111" s="113"/>
    </row>
    <row r="112" spans="1:30" ht="27.75" customHeight="1" thickBot="1" thickTop="1">
      <c r="A112" s="101" t="s">
        <v>6</v>
      </c>
      <c r="B112" s="102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06"/>
      <c r="AC112" s="129"/>
      <c r="AD112" s="51"/>
    </row>
    <row r="113" spans="1:29" ht="27.75" customHeight="1" thickBot="1" thickTop="1">
      <c r="A113" s="101"/>
      <c r="B113" s="103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4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2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3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4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2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3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4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2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3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4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2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3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4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30" t="s">
        <v>12</v>
      </c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0"/>
      <c r="AC127" s="9"/>
    </row>
    <row r="128" spans="1:29" ht="27.75" customHeight="1" thickBot="1">
      <c r="A128" s="101" t="s">
        <v>13</v>
      </c>
      <c r="B128" s="102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3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4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25" t="s">
        <v>51</v>
      </c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16" t="s">
        <v>1</v>
      </c>
      <c r="C134" s="133"/>
      <c r="D134" s="130" t="s">
        <v>50</v>
      </c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31"/>
      <c r="AB134" s="118" t="s">
        <v>21</v>
      </c>
      <c r="AC134" s="121" t="s">
        <v>22</v>
      </c>
      <c r="AD134" s="122"/>
    </row>
    <row r="135" spans="1:30" ht="24.75" customHeight="1" thickBot="1" thickTop="1">
      <c r="A135" s="101"/>
      <c r="B135" s="117"/>
      <c r="C135" s="101"/>
      <c r="D135" s="114" t="s">
        <v>4</v>
      </c>
      <c r="E135" s="115"/>
      <c r="F135" s="114" t="s">
        <v>5</v>
      </c>
      <c r="G135" s="115"/>
      <c r="H135" s="114" t="s">
        <v>25</v>
      </c>
      <c r="I135" s="115"/>
      <c r="J135" s="114" t="s">
        <v>26</v>
      </c>
      <c r="K135" s="115"/>
      <c r="L135" s="114" t="s">
        <v>27</v>
      </c>
      <c r="M135" s="115"/>
      <c r="N135" s="114" t="s">
        <v>28</v>
      </c>
      <c r="O135" s="115"/>
      <c r="P135" s="114" t="s">
        <v>29</v>
      </c>
      <c r="Q135" s="115"/>
      <c r="R135" s="114" t="s">
        <v>33</v>
      </c>
      <c r="S135" s="115"/>
      <c r="T135" s="114" t="s">
        <v>34</v>
      </c>
      <c r="U135" s="115"/>
      <c r="V135" s="114" t="s">
        <v>35</v>
      </c>
      <c r="W135" s="115"/>
      <c r="X135" s="114" t="s">
        <v>36</v>
      </c>
      <c r="Y135" s="115"/>
      <c r="Z135" s="108" t="s">
        <v>37</v>
      </c>
      <c r="AA135" s="109"/>
      <c r="AB135" s="119"/>
      <c r="AC135" s="123"/>
      <c r="AD135" s="124"/>
    </row>
    <row r="136" spans="1:30" ht="22.5" customHeight="1" thickBot="1" thickTop="1">
      <c r="A136" s="2"/>
      <c r="B136" s="1"/>
      <c r="C136" s="105" t="s">
        <v>32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8"/>
      <c r="AB136" s="120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11"/>
      <c r="AC137" s="112"/>
      <c r="AD137" s="113"/>
    </row>
    <row r="138" spans="1:30" ht="27.75" customHeight="1" thickBot="1" thickTop="1">
      <c r="A138" s="101" t="s">
        <v>6</v>
      </c>
      <c r="B138" s="102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06"/>
      <c r="AC138" s="129"/>
      <c r="AD138" s="51"/>
    </row>
    <row r="139" spans="1:29" ht="27.75" customHeight="1" thickBot="1" thickTop="1">
      <c r="A139" s="101"/>
      <c r="B139" s="103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4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2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3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4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2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3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4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2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3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4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2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3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4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30" t="s">
        <v>12</v>
      </c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0"/>
      <c r="AC153" s="9"/>
    </row>
    <row r="154" spans="1:29" ht="27.75" customHeight="1" thickBot="1">
      <c r="A154" s="101" t="s">
        <v>13</v>
      </c>
      <c r="B154" s="102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3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4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25" t="s">
        <v>53</v>
      </c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16" t="s">
        <v>1</v>
      </c>
      <c r="C160" s="133"/>
      <c r="D160" s="130" t="s">
        <v>52</v>
      </c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31"/>
      <c r="AB160" s="118" t="s">
        <v>21</v>
      </c>
      <c r="AC160" s="121" t="s">
        <v>22</v>
      </c>
      <c r="AD160" s="122"/>
    </row>
    <row r="161" spans="1:30" ht="20.25" customHeight="1" thickBot="1" thickTop="1">
      <c r="A161" s="101"/>
      <c r="B161" s="117"/>
      <c r="C161" s="101"/>
      <c r="D161" s="114" t="s">
        <v>4</v>
      </c>
      <c r="E161" s="115"/>
      <c r="F161" s="114" t="s">
        <v>5</v>
      </c>
      <c r="G161" s="115"/>
      <c r="H161" s="114" t="s">
        <v>25</v>
      </c>
      <c r="I161" s="115"/>
      <c r="J161" s="114" t="s">
        <v>26</v>
      </c>
      <c r="K161" s="115"/>
      <c r="L161" s="114" t="s">
        <v>27</v>
      </c>
      <c r="M161" s="115"/>
      <c r="N161" s="114" t="s">
        <v>28</v>
      </c>
      <c r="O161" s="115"/>
      <c r="P161" s="114" t="s">
        <v>29</v>
      </c>
      <c r="Q161" s="115"/>
      <c r="R161" s="114" t="s">
        <v>33</v>
      </c>
      <c r="S161" s="115"/>
      <c r="T161" s="114" t="s">
        <v>34</v>
      </c>
      <c r="U161" s="115"/>
      <c r="V161" s="114" t="s">
        <v>35</v>
      </c>
      <c r="W161" s="115"/>
      <c r="X161" s="114" t="s">
        <v>36</v>
      </c>
      <c r="Y161" s="115"/>
      <c r="Z161" s="108" t="s">
        <v>37</v>
      </c>
      <c r="AA161" s="109"/>
      <c r="AB161" s="119"/>
      <c r="AC161" s="123"/>
      <c r="AD161" s="124"/>
    </row>
    <row r="162" spans="1:30" ht="19.5" customHeight="1" thickBot="1" thickTop="1">
      <c r="A162" s="2"/>
      <c r="B162" s="1"/>
      <c r="C162" s="105" t="s">
        <v>32</v>
      </c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8"/>
      <c r="AB162" s="120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11"/>
      <c r="AC163" s="112"/>
      <c r="AD163" s="113"/>
    </row>
    <row r="164" spans="1:30" ht="24.75" customHeight="1" thickBot="1" thickTop="1">
      <c r="A164" s="101" t="s">
        <v>6</v>
      </c>
      <c r="B164" s="102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06"/>
      <c r="AC164" s="129"/>
      <c r="AD164" s="51"/>
    </row>
    <row r="165" spans="1:29" ht="24.75" customHeight="1" thickBot="1" thickTop="1">
      <c r="A165" s="101"/>
      <c r="B165" s="103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4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2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3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4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2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3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4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2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3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4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2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3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4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30" t="s">
        <v>12</v>
      </c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0"/>
      <c r="AC179" s="9"/>
    </row>
    <row r="180" spans="1:29" ht="24.75" customHeight="1" thickBot="1">
      <c r="A180" s="101" t="s">
        <v>13</v>
      </c>
      <c r="B180" s="102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3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4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25" t="s">
        <v>55</v>
      </c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16" t="s">
        <v>1</v>
      </c>
      <c r="C186" s="133"/>
      <c r="D186" s="130" t="s">
        <v>54</v>
      </c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31"/>
      <c r="AB186" s="118" t="s">
        <v>21</v>
      </c>
      <c r="AC186" s="121" t="s">
        <v>22</v>
      </c>
      <c r="AD186" s="122"/>
    </row>
    <row r="187" spans="1:30" ht="16.5" customHeight="1" thickBot="1" thickTop="1">
      <c r="A187" s="101"/>
      <c r="B187" s="117"/>
      <c r="C187" s="101"/>
      <c r="D187" s="114" t="s">
        <v>4</v>
      </c>
      <c r="E187" s="115"/>
      <c r="F187" s="114" t="s">
        <v>5</v>
      </c>
      <c r="G187" s="115"/>
      <c r="H187" s="114" t="s">
        <v>25</v>
      </c>
      <c r="I187" s="115"/>
      <c r="J187" s="114" t="s">
        <v>26</v>
      </c>
      <c r="K187" s="115"/>
      <c r="L187" s="114" t="s">
        <v>27</v>
      </c>
      <c r="M187" s="115"/>
      <c r="N187" s="114" t="s">
        <v>28</v>
      </c>
      <c r="O187" s="115"/>
      <c r="P187" s="114" t="s">
        <v>29</v>
      </c>
      <c r="Q187" s="115"/>
      <c r="R187" s="114" t="s">
        <v>33</v>
      </c>
      <c r="S187" s="115"/>
      <c r="T187" s="114" t="s">
        <v>34</v>
      </c>
      <c r="U187" s="115"/>
      <c r="V187" s="114" t="s">
        <v>35</v>
      </c>
      <c r="W187" s="115"/>
      <c r="X187" s="114" t="s">
        <v>36</v>
      </c>
      <c r="Y187" s="115"/>
      <c r="Z187" s="108" t="s">
        <v>37</v>
      </c>
      <c r="AA187" s="109"/>
      <c r="AB187" s="119"/>
      <c r="AC187" s="123"/>
      <c r="AD187" s="124"/>
    </row>
    <row r="188" spans="1:30" ht="16.5" customHeight="1" thickBot="1" thickTop="1">
      <c r="A188" s="2"/>
      <c r="B188" s="1"/>
      <c r="C188" s="105" t="s">
        <v>32</v>
      </c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8"/>
      <c r="AB188" s="120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11"/>
      <c r="AC189" s="112"/>
      <c r="AD189" s="113"/>
    </row>
    <row r="190" spans="1:30" ht="27" customHeight="1" thickBot="1" thickTop="1">
      <c r="A190" s="101" t="s">
        <v>6</v>
      </c>
      <c r="B190" s="102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06"/>
      <c r="AC190" s="129"/>
      <c r="AD190" s="51"/>
    </row>
    <row r="191" spans="1:29" ht="27" customHeight="1" thickBot="1" thickTop="1">
      <c r="A191" s="101"/>
      <c r="B191" s="103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4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2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3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4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2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3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4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2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3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4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2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3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4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30" t="s">
        <v>12</v>
      </c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0"/>
      <c r="AC205" s="9"/>
    </row>
    <row r="206" spans="1:29" ht="27" customHeight="1" thickBot="1">
      <c r="A206" s="101" t="s">
        <v>13</v>
      </c>
      <c r="B206" s="102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3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4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25" t="s">
        <v>55</v>
      </c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16" t="s">
        <v>1</v>
      </c>
      <c r="C213" s="133"/>
      <c r="D213" s="130" t="s">
        <v>54</v>
      </c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31"/>
      <c r="AB213" s="118" t="s">
        <v>21</v>
      </c>
      <c r="AC213" s="121" t="s">
        <v>22</v>
      </c>
      <c r="AD213" s="122"/>
    </row>
    <row r="214" spans="1:30" ht="25.5" customHeight="1" thickBot="1" thickTop="1">
      <c r="A214" s="101"/>
      <c r="B214" s="117"/>
      <c r="C214" s="101"/>
      <c r="D214" s="114" t="s">
        <v>4</v>
      </c>
      <c r="E214" s="115"/>
      <c r="F214" s="114" t="s">
        <v>5</v>
      </c>
      <c r="G214" s="115"/>
      <c r="H214" s="114" t="s">
        <v>25</v>
      </c>
      <c r="I214" s="115"/>
      <c r="J214" s="114" t="s">
        <v>26</v>
      </c>
      <c r="K214" s="115"/>
      <c r="L214" s="114" t="s">
        <v>27</v>
      </c>
      <c r="M214" s="115"/>
      <c r="N214" s="114" t="s">
        <v>28</v>
      </c>
      <c r="O214" s="115"/>
      <c r="P214" s="114" t="s">
        <v>29</v>
      </c>
      <c r="Q214" s="115"/>
      <c r="R214" s="114" t="s">
        <v>33</v>
      </c>
      <c r="S214" s="115"/>
      <c r="T214" s="114" t="s">
        <v>34</v>
      </c>
      <c r="U214" s="115"/>
      <c r="V214" s="114" t="s">
        <v>35</v>
      </c>
      <c r="W214" s="115"/>
      <c r="X214" s="114" t="s">
        <v>36</v>
      </c>
      <c r="Y214" s="115"/>
      <c r="Z214" s="108" t="s">
        <v>37</v>
      </c>
      <c r="AA214" s="109"/>
      <c r="AB214" s="119"/>
      <c r="AC214" s="123"/>
      <c r="AD214" s="124"/>
    </row>
    <row r="215" spans="1:30" ht="24" customHeight="1" thickBot="1" thickTop="1">
      <c r="A215" s="2"/>
      <c r="B215" s="1"/>
      <c r="C215" s="105" t="s">
        <v>32</v>
      </c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8"/>
      <c r="AB215" s="120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11"/>
      <c r="AC216" s="112"/>
      <c r="AD216" s="113"/>
    </row>
    <row r="217" spans="1:30" ht="25.5" customHeight="1" thickBot="1" thickTop="1">
      <c r="A217" s="101" t="s">
        <v>6</v>
      </c>
      <c r="B217" s="102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06"/>
      <c r="AC217" s="129"/>
      <c r="AD217" s="51"/>
    </row>
    <row r="218" spans="1:29" ht="25.5" customHeight="1" thickBot="1" thickTop="1">
      <c r="A218" s="101"/>
      <c r="B218" s="103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4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2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3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4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2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3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4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2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3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4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2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3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4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30" t="s">
        <v>12</v>
      </c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0"/>
      <c r="AC232" s="9"/>
    </row>
    <row r="233" spans="1:29" ht="25.5" customHeight="1" thickBot="1">
      <c r="A233" s="101" t="s">
        <v>13</v>
      </c>
      <c r="B233" s="102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3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4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25" t="s">
        <v>57</v>
      </c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  <c r="AC238" s="126"/>
      <c r="AD238" s="126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16" t="s">
        <v>1</v>
      </c>
      <c r="C240" s="133"/>
      <c r="D240" s="130" t="s">
        <v>56</v>
      </c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  <c r="AA240" s="131"/>
      <c r="AB240" s="118" t="s">
        <v>21</v>
      </c>
      <c r="AC240" s="121" t="s">
        <v>22</v>
      </c>
      <c r="AD240" s="122"/>
    </row>
    <row r="241" spans="1:30" ht="19.5" customHeight="1" thickBot="1" thickTop="1">
      <c r="A241" s="101"/>
      <c r="B241" s="117"/>
      <c r="C241" s="101"/>
      <c r="D241" s="114" t="s">
        <v>4</v>
      </c>
      <c r="E241" s="115"/>
      <c r="F241" s="114" t="s">
        <v>5</v>
      </c>
      <c r="G241" s="115"/>
      <c r="H241" s="114" t="s">
        <v>25</v>
      </c>
      <c r="I241" s="115"/>
      <c r="J241" s="114" t="s">
        <v>26</v>
      </c>
      <c r="K241" s="115"/>
      <c r="L241" s="114" t="s">
        <v>27</v>
      </c>
      <c r="M241" s="115"/>
      <c r="N241" s="114" t="s">
        <v>28</v>
      </c>
      <c r="O241" s="115"/>
      <c r="P241" s="114" t="s">
        <v>29</v>
      </c>
      <c r="Q241" s="115"/>
      <c r="R241" s="114" t="s">
        <v>33</v>
      </c>
      <c r="S241" s="115"/>
      <c r="T241" s="114" t="s">
        <v>34</v>
      </c>
      <c r="U241" s="115"/>
      <c r="V241" s="114" t="s">
        <v>35</v>
      </c>
      <c r="W241" s="115"/>
      <c r="X241" s="114" t="s">
        <v>36</v>
      </c>
      <c r="Y241" s="115"/>
      <c r="Z241" s="108" t="s">
        <v>37</v>
      </c>
      <c r="AA241" s="109"/>
      <c r="AB241" s="119"/>
      <c r="AC241" s="123"/>
      <c r="AD241" s="124"/>
    </row>
    <row r="242" spans="1:30" ht="19.5" customHeight="1" thickBot="1" thickTop="1">
      <c r="A242" s="2"/>
      <c r="B242" s="1"/>
      <c r="C242" s="105" t="s">
        <v>32</v>
      </c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8"/>
      <c r="AB242" s="120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11"/>
      <c r="AC243" s="112"/>
      <c r="AD243" s="113"/>
    </row>
    <row r="244" spans="1:30" ht="27" customHeight="1" thickBot="1" thickTop="1">
      <c r="A244" s="101" t="s">
        <v>6</v>
      </c>
      <c r="B244" s="102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06"/>
      <c r="AC244" s="129"/>
      <c r="AD244" s="51"/>
    </row>
    <row r="245" spans="1:29" ht="27" customHeight="1" thickBot="1" thickTop="1">
      <c r="A245" s="101"/>
      <c r="B245" s="103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4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2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3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4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2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3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4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2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3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4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2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3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4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30" t="s">
        <v>12</v>
      </c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0"/>
      <c r="AC259" s="9"/>
    </row>
    <row r="260" spans="1:29" ht="27" customHeight="1" thickBot="1">
      <c r="A260" s="101" t="s">
        <v>13</v>
      </c>
      <c r="B260" s="102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3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4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25" t="s">
        <v>59</v>
      </c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  <c r="AD265" s="126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16" t="s">
        <v>1</v>
      </c>
      <c r="C267" s="133"/>
      <c r="D267" s="130" t="s">
        <v>58</v>
      </c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  <c r="AA267" s="131"/>
      <c r="AB267" s="118" t="s">
        <v>21</v>
      </c>
      <c r="AC267" s="121" t="s">
        <v>22</v>
      </c>
      <c r="AD267" s="122"/>
    </row>
    <row r="268" spans="1:30" ht="21" customHeight="1" thickBot="1" thickTop="1">
      <c r="A268" s="101"/>
      <c r="B268" s="117"/>
      <c r="C268" s="101"/>
      <c r="D268" s="114" t="s">
        <v>4</v>
      </c>
      <c r="E268" s="115"/>
      <c r="F268" s="114" t="s">
        <v>5</v>
      </c>
      <c r="G268" s="115"/>
      <c r="H268" s="114" t="s">
        <v>25</v>
      </c>
      <c r="I268" s="115"/>
      <c r="J268" s="114" t="s">
        <v>26</v>
      </c>
      <c r="K268" s="115"/>
      <c r="L268" s="114" t="s">
        <v>27</v>
      </c>
      <c r="M268" s="115"/>
      <c r="N268" s="114" t="s">
        <v>28</v>
      </c>
      <c r="O268" s="115"/>
      <c r="P268" s="114" t="s">
        <v>29</v>
      </c>
      <c r="Q268" s="115"/>
      <c r="R268" s="114" t="s">
        <v>33</v>
      </c>
      <c r="S268" s="115"/>
      <c r="T268" s="114" t="s">
        <v>34</v>
      </c>
      <c r="U268" s="115"/>
      <c r="V268" s="114" t="s">
        <v>35</v>
      </c>
      <c r="W268" s="115"/>
      <c r="X268" s="114" t="s">
        <v>36</v>
      </c>
      <c r="Y268" s="115"/>
      <c r="Z268" s="108" t="s">
        <v>37</v>
      </c>
      <c r="AA268" s="109"/>
      <c r="AB268" s="119"/>
      <c r="AC268" s="123"/>
      <c r="AD268" s="124"/>
    </row>
    <row r="269" spans="1:30" ht="20.25" customHeight="1" thickBot="1" thickTop="1">
      <c r="A269" s="2"/>
      <c r="B269" s="1"/>
      <c r="C269" s="105" t="s">
        <v>32</v>
      </c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  <c r="AA269" s="128"/>
      <c r="AB269" s="120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11"/>
      <c r="AC270" s="112"/>
      <c r="AD270" s="113"/>
    </row>
    <row r="271" spans="1:30" ht="25.5" customHeight="1" thickBot="1" thickTop="1">
      <c r="A271" s="101" t="s">
        <v>6</v>
      </c>
      <c r="B271" s="102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06"/>
      <c r="AC271" s="129"/>
      <c r="AD271" s="51"/>
    </row>
    <row r="272" spans="1:29" ht="25.5" customHeight="1" thickBot="1" thickTop="1">
      <c r="A272" s="101"/>
      <c r="B272" s="103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4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2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3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4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2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3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4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2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3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4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2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3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4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30" t="s">
        <v>12</v>
      </c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0"/>
      <c r="AC286" s="9"/>
    </row>
    <row r="287" spans="1:29" ht="25.5" customHeight="1" thickBot="1">
      <c r="A287" s="101" t="s">
        <v>13</v>
      </c>
      <c r="B287" s="102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3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4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25" t="s">
        <v>61</v>
      </c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16" t="s">
        <v>1</v>
      </c>
      <c r="C294" s="133"/>
      <c r="D294" s="130" t="s">
        <v>60</v>
      </c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  <c r="AA294" s="131"/>
      <c r="AB294" s="118" t="s">
        <v>21</v>
      </c>
      <c r="AC294" s="121" t="s">
        <v>22</v>
      </c>
      <c r="AD294" s="122"/>
    </row>
    <row r="295" spans="1:30" ht="21.75" customHeight="1" thickBot="1" thickTop="1">
      <c r="A295" s="101"/>
      <c r="B295" s="117"/>
      <c r="C295" s="101"/>
      <c r="D295" s="114" t="s">
        <v>4</v>
      </c>
      <c r="E295" s="115"/>
      <c r="F295" s="114" t="s">
        <v>5</v>
      </c>
      <c r="G295" s="115"/>
      <c r="H295" s="114" t="s">
        <v>25</v>
      </c>
      <c r="I295" s="115"/>
      <c r="J295" s="114" t="s">
        <v>26</v>
      </c>
      <c r="K295" s="115"/>
      <c r="L295" s="114" t="s">
        <v>27</v>
      </c>
      <c r="M295" s="115"/>
      <c r="N295" s="114" t="s">
        <v>28</v>
      </c>
      <c r="O295" s="115"/>
      <c r="P295" s="114" t="s">
        <v>29</v>
      </c>
      <c r="Q295" s="115"/>
      <c r="R295" s="114" t="s">
        <v>33</v>
      </c>
      <c r="S295" s="115"/>
      <c r="T295" s="114" t="s">
        <v>34</v>
      </c>
      <c r="U295" s="115"/>
      <c r="V295" s="114" t="s">
        <v>35</v>
      </c>
      <c r="W295" s="115"/>
      <c r="X295" s="114" t="s">
        <v>36</v>
      </c>
      <c r="Y295" s="115"/>
      <c r="Z295" s="108" t="s">
        <v>37</v>
      </c>
      <c r="AA295" s="109"/>
      <c r="AB295" s="119"/>
      <c r="AC295" s="123"/>
      <c r="AD295" s="124"/>
    </row>
    <row r="296" spans="1:30" ht="21" customHeight="1" thickBot="1" thickTop="1">
      <c r="A296" s="2"/>
      <c r="B296" s="1"/>
      <c r="C296" s="105" t="s">
        <v>32</v>
      </c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8"/>
      <c r="AB296" s="120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11"/>
      <c r="AC297" s="112"/>
      <c r="AD297" s="113"/>
    </row>
    <row r="298" spans="1:30" ht="27.75" customHeight="1" thickBot="1" thickTop="1">
      <c r="A298" s="101" t="s">
        <v>6</v>
      </c>
      <c r="B298" s="102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06"/>
      <c r="AC298" s="107"/>
      <c r="AD298" s="51"/>
    </row>
    <row r="299" spans="1:30" ht="27.75" customHeight="1" thickBot="1" thickTop="1">
      <c r="A299" s="101"/>
      <c r="B299" s="103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4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2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3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AB301-D301-F301-H301-J301-L301-N301-P301-R301-T301-V301-X301</f>
        <v>4403</v>
      </c>
      <c r="AC302" s="97"/>
      <c r="AD302" s="98"/>
    </row>
    <row r="303" spans="1:30" ht="27.75" customHeight="1" thickBot="1">
      <c r="A303" s="101"/>
      <c r="B303" s="104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2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3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AB304-D304-F304-H304-J304-L304-N304-P304-R304-T304-V304-X304</f>
        <v>2950</v>
      </c>
      <c r="AC305" s="97"/>
      <c r="AD305" s="98"/>
    </row>
    <row r="306" spans="1:30" ht="27.75" customHeight="1" thickBot="1">
      <c r="A306" s="101"/>
      <c r="B306" s="104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2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3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AB307-D307-F307-H307-J307-L307-N307-P307-R307-T307-V307-X307</f>
        <v>1280</v>
      </c>
      <c r="AC308" s="42"/>
      <c r="AD308" s="71"/>
    </row>
    <row r="309" spans="1:30" ht="27.75" customHeight="1" thickBot="1">
      <c r="A309" s="101"/>
      <c r="B309" s="104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2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3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AB310-D310-F310-H310-J310-L310-N310-P310-R310-T310-V310-X310</f>
        <v>3372</v>
      </c>
      <c r="AC311" s="12"/>
      <c r="AD311" s="71"/>
    </row>
    <row r="312" spans="1:29" ht="27.75" customHeight="1" thickBot="1">
      <c r="A312" s="101"/>
      <c r="B312" s="104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30" t="s">
        <v>12</v>
      </c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  <c r="AA313" s="110"/>
      <c r="AB313" s="10"/>
      <c r="AC313" s="9"/>
    </row>
    <row r="314" spans="1:29" ht="27.75" customHeight="1" thickBot="1">
      <c r="A314" s="101" t="s">
        <v>13</v>
      </c>
      <c r="B314" s="102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3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4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25" t="s">
        <v>63</v>
      </c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  <c r="AD319" s="126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16" t="s">
        <v>1</v>
      </c>
      <c r="C321" s="133"/>
      <c r="D321" s="130" t="s">
        <v>62</v>
      </c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  <c r="AA321" s="131"/>
      <c r="AB321" s="118" t="s">
        <v>21</v>
      </c>
      <c r="AC321" s="121" t="s">
        <v>22</v>
      </c>
      <c r="AD321" s="122"/>
    </row>
    <row r="322" spans="1:30" ht="24" customHeight="1" thickBot="1" thickTop="1">
      <c r="A322" s="101"/>
      <c r="B322" s="117"/>
      <c r="C322" s="101"/>
      <c r="D322" s="114" t="s">
        <v>4</v>
      </c>
      <c r="E322" s="115"/>
      <c r="F322" s="114" t="s">
        <v>5</v>
      </c>
      <c r="G322" s="115"/>
      <c r="H322" s="114" t="s">
        <v>25</v>
      </c>
      <c r="I322" s="115"/>
      <c r="J322" s="114" t="s">
        <v>26</v>
      </c>
      <c r="K322" s="115"/>
      <c r="L322" s="114" t="s">
        <v>27</v>
      </c>
      <c r="M322" s="115"/>
      <c r="N322" s="114" t="s">
        <v>28</v>
      </c>
      <c r="O322" s="115"/>
      <c r="P322" s="114" t="s">
        <v>29</v>
      </c>
      <c r="Q322" s="115"/>
      <c r="R322" s="114" t="s">
        <v>33</v>
      </c>
      <c r="S322" s="115"/>
      <c r="T322" s="114" t="s">
        <v>34</v>
      </c>
      <c r="U322" s="115"/>
      <c r="V322" s="114" t="s">
        <v>35</v>
      </c>
      <c r="W322" s="115"/>
      <c r="X322" s="114" t="s">
        <v>36</v>
      </c>
      <c r="Y322" s="115"/>
      <c r="Z322" s="108" t="s">
        <v>37</v>
      </c>
      <c r="AA322" s="109"/>
      <c r="AB322" s="119"/>
      <c r="AC322" s="123"/>
      <c r="AD322" s="124"/>
    </row>
    <row r="323" spans="1:30" ht="20.25" customHeight="1" thickBot="1" thickTop="1">
      <c r="A323" s="2"/>
      <c r="B323" s="1"/>
      <c r="C323" s="105" t="s">
        <v>32</v>
      </c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  <c r="AA323" s="128"/>
      <c r="AB323" s="120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11"/>
      <c r="AC324" s="112"/>
      <c r="AD324" s="113"/>
    </row>
    <row r="325" spans="1:30" ht="27.75" customHeight="1" thickBot="1" thickTop="1">
      <c r="A325" s="101" t="s">
        <v>6</v>
      </c>
      <c r="B325" s="102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>
        <v>83770</v>
      </c>
      <c r="W325" s="22" t="s">
        <v>24</v>
      </c>
      <c r="X325" s="59">
        <v>83235</v>
      </c>
      <c r="Y325" s="22" t="s">
        <v>24</v>
      </c>
      <c r="Z325" s="65">
        <v>83164</v>
      </c>
      <c r="AA325" s="43" t="s">
        <v>24</v>
      </c>
      <c r="AB325" s="106"/>
      <c r="AC325" s="107"/>
      <c r="AD325" s="51"/>
    </row>
    <row r="326" spans="1:30" ht="27.75" customHeight="1" thickBot="1" thickTop="1">
      <c r="A326" s="101"/>
      <c r="B326" s="103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>
        <f>V325-T325</f>
        <v>-1438</v>
      </c>
      <c r="W326" s="39">
        <f>V326/T325</f>
        <v>-0.016876349638531594</v>
      </c>
      <c r="X326" s="60">
        <f>X325-V325</f>
        <v>-535</v>
      </c>
      <c r="Y326" s="39">
        <f>X326/V325</f>
        <v>-0.0063865345589113045</v>
      </c>
      <c r="Z326" s="66">
        <f>Z325-X325</f>
        <v>-71</v>
      </c>
      <c r="AA326" s="48">
        <f>Z326/X325</f>
        <v>-0.000853006547726317</v>
      </c>
      <c r="AB326" s="65"/>
      <c r="AC326" s="95"/>
      <c r="AD326" s="94"/>
    </row>
    <row r="327" spans="1:30" ht="27.75" customHeight="1" thickBot="1">
      <c r="A327" s="101"/>
      <c r="B327" s="104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>
        <f>V325-V298</f>
        <v>-2153</v>
      </c>
      <c r="W327" s="29">
        <f>V327/V298</f>
        <v>-0.025057318762147503</v>
      </c>
      <c r="X327" s="61">
        <f>X325-X298</f>
        <v>-2657</v>
      </c>
      <c r="Y327" s="29">
        <f>X327/X298</f>
        <v>-0.030934196432729474</v>
      </c>
      <c r="Z327" s="61">
        <f>Z325-Z298</f>
        <v>-3873</v>
      </c>
      <c r="AA327" s="29">
        <f>Z327/Z298</f>
        <v>-0.04449831680779438</v>
      </c>
      <c r="AB327" s="100"/>
      <c r="AC327" s="40"/>
      <c r="AD327" s="94"/>
    </row>
    <row r="328" spans="1:30" ht="27.75" customHeight="1" thickBot="1" thickTop="1">
      <c r="A328" s="101" t="s">
        <v>8</v>
      </c>
      <c r="B328" s="102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>
        <v>4664</v>
      </c>
      <c r="W328" s="23" t="s">
        <v>24</v>
      </c>
      <c r="X328" s="62">
        <v>3396</v>
      </c>
      <c r="Y328" s="23" t="s">
        <v>24</v>
      </c>
      <c r="Z328" s="67">
        <v>3712</v>
      </c>
      <c r="AA328" s="43" t="s">
        <v>24</v>
      </c>
      <c r="AB328" s="36">
        <f>D328+F328+H328+J328+L328+N328+P328+R328+T328+V328+X328+Z328</f>
        <v>54530</v>
      </c>
      <c r="AC328" s="26"/>
      <c r="AD328" s="27"/>
    </row>
    <row r="329" spans="1:30" ht="27.75" customHeight="1" thickBot="1" thickTop="1">
      <c r="A329" s="101"/>
      <c r="B329" s="103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>
        <f>V328-T328</f>
        <v>-1021</v>
      </c>
      <c r="W329" s="39">
        <f>V329/T328</f>
        <v>-0.17959542656112576</v>
      </c>
      <c r="X329" s="60">
        <f>X328-V328</f>
        <v>-1268</v>
      </c>
      <c r="Y329" s="39">
        <f>X329/V328</f>
        <v>-0.2718696397941681</v>
      </c>
      <c r="Z329" s="66">
        <f>Z328-X328</f>
        <v>316</v>
      </c>
      <c r="AA329" s="48">
        <f>Z329/X328</f>
        <v>0.09305064782096584</v>
      </c>
      <c r="AB329" s="96">
        <f>AB328-D328-F328-H328-J328-L328-N328-P328-R328-T328-V328-X328</f>
        <v>3712</v>
      </c>
      <c r="AC329" s="97"/>
      <c r="AD329" s="98"/>
    </row>
    <row r="330" spans="1:30" ht="27.75" customHeight="1" thickBot="1">
      <c r="A330" s="101"/>
      <c r="B330" s="104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>
        <f>V328-V301</f>
        <v>-1139</v>
      </c>
      <c r="W330" s="29">
        <f>V330/V301</f>
        <v>-0.19627778735136997</v>
      </c>
      <c r="X330" s="61">
        <f>X328-X301</f>
        <v>-1448</v>
      </c>
      <c r="Y330" s="29">
        <f>X330/X301</f>
        <v>-0.2989265070189926</v>
      </c>
      <c r="Z330" s="61">
        <f>Z328-Z301</f>
        <v>-691</v>
      </c>
      <c r="AA330" s="29">
        <f>Z330/Z301</f>
        <v>-0.1569384510560981</v>
      </c>
      <c r="AB330" s="99"/>
      <c r="AC330" s="93"/>
      <c r="AD330" s="3"/>
    </row>
    <row r="331" spans="1:30" ht="27.75" customHeight="1" thickBot="1" thickTop="1">
      <c r="A331" s="101" t="s">
        <v>9</v>
      </c>
      <c r="B331" s="102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>
        <v>3526</v>
      </c>
      <c r="W331" s="23" t="s">
        <v>24</v>
      </c>
      <c r="X331" s="63">
        <v>2746</v>
      </c>
      <c r="Y331" s="23" t="s">
        <v>24</v>
      </c>
      <c r="Z331" s="68">
        <v>2238</v>
      </c>
      <c r="AA331" s="43" t="s">
        <v>24</v>
      </c>
      <c r="AB331" s="36">
        <f>D331+F331+H331+J331+L331+N331+P331+R331+T331+V331+X331+Z331</f>
        <v>29090</v>
      </c>
      <c r="AC331" s="26"/>
      <c r="AD331" s="27"/>
    </row>
    <row r="332" spans="1:30" ht="27.75" customHeight="1" thickBot="1" thickTop="1">
      <c r="A332" s="101"/>
      <c r="B332" s="103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>
        <f>V331-T331</f>
        <v>-230</v>
      </c>
      <c r="W332" s="39">
        <f>V332/T331</f>
        <v>-0.061235356762513314</v>
      </c>
      <c r="X332" s="60">
        <f>X331-V331</f>
        <v>-780</v>
      </c>
      <c r="Y332" s="39">
        <f>X332/V331</f>
        <v>-0.2212138400453772</v>
      </c>
      <c r="Z332" s="66">
        <f>Z331-X331</f>
        <v>-508</v>
      </c>
      <c r="AA332" s="48">
        <f>Z332/X331</f>
        <v>-0.18499635833940276</v>
      </c>
      <c r="AB332" s="96">
        <f>AB331-D331-F331-H331-J331-L331-N331-P331-R331-T331-V331-X331</f>
        <v>2238</v>
      </c>
      <c r="AC332" s="97"/>
      <c r="AD332" s="98"/>
    </row>
    <row r="333" spans="1:30" ht="27.75" customHeight="1" thickBot="1">
      <c r="A333" s="101"/>
      <c r="B333" s="104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>
        <f>V331-V304</f>
        <v>-334</v>
      </c>
      <c r="W333" s="29">
        <f>V333/V304</f>
        <v>-0.08652849740932643</v>
      </c>
      <c r="X333" s="61">
        <f>X331-X304</f>
        <v>-468</v>
      </c>
      <c r="Y333" s="29">
        <f>X333/X304</f>
        <v>-0.14561294337274425</v>
      </c>
      <c r="Z333" s="61">
        <f>Z331-Z304</f>
        <v>-712</v>
      </c>
      <c r="AA333" s="29">
        <f>Z333/Z304</f>
        <v>-0.24135593220338983</v>
      </c>
      <c r="AB333" s="37"/>
      <c r="AC333" s="42"/>
      <c r="AD333" s="41"/>
    </row>
    <row r="334" spans="1:30" ht="27.75" customHeight="1" thickBot="1" thickTop="1">
      <c r="A334" s="101" t="s">
        <v>10</v>
      </c>
      <c r="B334" s="102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>
        <v>1720</v>
      </c>
      <c r="W334" s="23" t="s">
        <v>24</v>
      </c>
      <c r="X334" s="63">
        <v>1018</v>
      </c>
      <c r="Y334" s="23" t="s">
        <v>24</v>
      </c>
      <c r="Z334" s="68">
        <v>830</v>
      </c>
      <c r="AA334" s="43" t="s">
        <v>24</v>
      </c>
      <c r="AB334" s="36">
        <f>D334+F334+H334+J334+L334+N334+P334+R334+T334+V334+X334+Z334</f>
        <v>13056</v>
      </c>
      <c r="AC334" s="26"/>
      <c r="AD334" s="27"/>
    </row>
    <row r="335" spans="1:30" ht="27.75" customHeight="1" thickBot="1" thickTop="1">
      <c r="A335" s="101"/>
      <c r="B335" s="103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>
        <f>V334-T334</f>
        <v>-181</v>
      </c>
      <c r="W335" s="39">
        <f>V335/T334</f>
        <v>-0.09521304576538664</v>
      </c>
      <c r="X335" s="60">
        <f>X334-V334</f>
        <v>-702</v>
      </c>
      <c r="Y335" s="39">
        <f>X335/V334</f>
        <v>-0.40813953488372096</v>
      </c>
      <c r="Z335" s="66">
        <f>Z334-X334</f>
        <v>-188</v>
      </c>
      <c r="AA335" s="48">
        <f>Z335/X334</f>
        <v>-0.18467583497053044</v>
      </c>
      <c r="AB335" s="96">
        <f>AB334-D334-F334-H334-J334-L334-N334-P334-R334-T334-V334-X334</f>
        <v>830</v>
      </c>
      <c r="AC335" s="42"/>
      <c r="AD335" s="71"/>
    </row>
    <row r="336" spans="1:30" ht="27.75" customHeight="1" thickBot="1">
      <c r="A336" s="101"/>
      <c r="B336" s="104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>
        <f>V334-V307</f>
        <v>357</v>
      </c>
      <c r="W336" s="29">
        <f>V336/V307</f>
        <v>0.2619222303741746</v>
      </c>
      <c r="X336" s="61">
        <f>X334-X307</f>
        <v>-196</v>
      </c>
      <c r="Y336" s="29">
        <f>X336/X307</f>
        <v>-0.1614497528830313</v>
      </c>
      <c r="Z336" s="61">
        <f>Z334-Z307</f>
        <v>-450</v>
      </c>
      <c r="AA336" s="29">
        <f>Z336/Z307</f>
        <v>-0.3515625</v>
      </c>
      <c r="AB336" s="37"/>
      <c r="AC336" s="70"/>
      <c r="AD336" s="41"/>
    </row>
    <row r="337" spans="1:30" ht="27.75" customHeight="1" thickBot="1" thickTop="1">
      <c r="A337" s="101" t="s">
        <v>11</v>
      </c>
      <c r="B337" s="102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>
        <v>3482</v>
      </c>
      <c r="W337" s="23" t="s">
        <v>24</v>
      </c>
      <c r="X337" s="63">
        <v>2591</v>
      </c>
      <c r="Y337" s="23" t="s">
        <v>24</v>
      </c>
      <c r="Z337" s="68">
        <v>3001</v>
      </c>
      <c r="AA337" s="43" t="s">
        <v>24</v>
      </c>
      <c r="AB337" s="36">
        <f>D337+F337+H337+J337+L337+N337+P337+R337+T337+V337+X337+Z337</f>
        <v>41013</v>
      </c>
      <c r="AC337" s="26"/>
      <c r="AD337" s="27"/>
    </row>
    <row r="338" spans="1:30" ht="27.75" customHeight="1" thickBot="1" thickTop="1">
      <c r="A338" s="101"/>
      <c r="B338" s="103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>
        <f>V337-T337</f>
        <v>-612</v>
      </c>
      <c r="W338" s="39">
        <f>V338/T337</f>
        <v>-0.14948705422569614</v>
      </c>
      <c r="X338" s="60">
        <f>X337-V337</f>
        <v>-891</v>
      </c>
      <c r="Y338" s="39">
        <f>X338/V337</f>
        <v>-0.2558874210224009</v>
      </c>
      <c r="Z338" s="66">
        <f>Z337-X337</f>
        <v>410</v>
      </c>
      <c r="AA338" s="48">
        <f>Z338/X337</f>
        <v>0.15824006175221922</v>
      </c>
      <c r="AB338" s="96">
        <f>AB337-D337-F337-H337-J337-L337-N337-P337-R337-T337-V337-X337</f>
        <v>3001</v>
      </c>
      <c r="AC338" s="12"/>
      <c r="AD338" s="71"/>
    </row>
    <row r="339" spans="1:29" ht="27.75" customHeight="1" thickBot="1">
      <c r="A339" s="101"/>
      <c r="B339" s="104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>
        <f>V337-V310</f>
        <v>-648</v>
      </c>
      <c r="W339" s="29">
        <f>V339/V310</f>
        <v>-0.1569007263922518</v>
      </c>
      <c r="X339" s="61">
        <f>X337-X310</f>
        <v>-966</v>
      </c>
      <c r="Y339" s="29">
        <f>X339/X310</f>
        <v>-0.27157717177396684</v>
      </c>
      <c r="Z339" s="61">
        <f>Z337-Z310</f>
        <v>-371</v>
      </c>
      <c r="AA339" s="29">
        <f>Z339/Z310</f>
        <v>-0.11002372479240807</v>
      </c>
      <c r="AB339" s="10"/>
      <c r="AC339" s="9"/>
    </row>
    <row r="340" spans="1:29" ht="27.75" customHeight="1" thickBot="1">
      <c r="A340" s="130" t="s">
        <v>12</v>
      </c>
      <c r="B340" s="110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  <c r="AA340" s="110"/>
      <c r="AB340" s="10"/>
      <c r="AC340" s="9"/>
    </row>
    <row r="341" spans="1:29" ht="27.75" customHeight="1" thickBot="1">
      <c r="A341" s="101" t="s">
        <v>13</v>
      </c>
      <c r="B341" s="102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>
        <v>4060</v>
      </c>
      <c r="W341" s="23" t="s">
        <v>24</v>
      </c>
      <c r="X341" s="63">
        <v>4349</v>
      </c>
      <c r="Y341" s="23" t="s">
        <v>24</v>
      </c>
      <c r="Z341" s="75">
        <v>4031</v>
      </c>
      <c r="AA341" s="76" t="s">
        <v>24</v>
      </c>
      <c r="AB341" s="10"/>
      <c r="AC341" s="9"/>
    </row>
    <row r="342" spans="1:29" ht="27.75" customHeight="1" thickBot="1" thickTop="1">
      <c r="A342" s="101"/>
      <c r="B342" s="103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>
        <f>V341-T341</f>
        <v>-149</v>
      </c>
      <c r="W342" s="39">
        <f>V342/T341</f>
        <v>-0.03540033262057496</v>
      </c>
      <c r="X342" s="60">
        <f>X341-V341</f>
        <v>289</v>
      </c>
      <c r="Y342" s="39">
        <f>X342/V341</f>
        <v>0.07118226600985221</v>
      </c>
      <c r="Z342" s="66">
        <f>Z341-X341</f>
        <v>-318</v>
      </c>
      <c r="AA342" s="48">
        <f>Z342/X341</f>
        <v>-0.07312025753046678</v>
      </c>
      <c r="AB342" s="10"/>
      <c r="AC342" s="9"/>
    </row>
    <row r="343" spans="1:29" ht="27.75" customHeight="1" thickBot="1">
      <c r="A343" s="101"/>
      <c r="B343" s="104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>
        <f>V341-V314</f>
        <v>1378</v>
      </c>
      <c r="W343" s="29">
        <f>V343/V314</f>
        <v>0.5137956748695004</v>
      </c>
      <c r="X343" s="61">
        <f>X341-X314</f>
        <v>1785</v>
      </c>
      <c r="Y343" s="29">
        <f>X343/X314</f>
        <v>0.6961778471138845</v>
      </c>
      <c r="Z343" s="61">
        <f>Z341-Z314</f>
        <v>1632</v>
      </c>
      <c r="AA343" s="29">
        <f>Z343/Z314</f>
        <v>0.6802834514380992</v>
      </c>
      <c r="AB343" s="10"/>
      <c r="AC343" s="9"/>
    </row>
    <row r="345" ht="13.5" thickBot="1"/>
    <row r="346" spans="1:30" ht="27.75" customHeight="1" thickBot="1" thickTop="1">
      <c r="A346" s="125" t="s">
        <v>65</v>
      </c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26"/>
      <c r="AD346" s="126"/>
    </row>
    <row r="347" spans="4:14" ht="14.25" thickBot="1" thickTop="1">
      <c r="D347" s="6"/>
      <c r="F347" s="6"/>
      <c r="H347" s="6"/>
      <c r="J347" s="6"/>
      <c r="L347" s="6"/>
      <c r="N347" s="6"/>
    </row>
    <row r="348" spans="1:30" ht="27.75" customHeight="1" thickBot="1">
      <c r="A348" s="101" t="s">
        <v>0</v>
      </c>
      <c r="B348" s="116" t="s">
        <v>1</v>
      </c>
      <c r="C348" s="133"/>
      <c r="D348" s="130" t="s">
        <v>64</v>
      </c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  <c r="Z348" s="110"/>
      <c r="AA348" s="131"/>
      <c r="AB348" s="118" t="s">
        <v>21</v>
      </c>
      <c r="AC348" s="121" t="s">
        <v>22</v>
      </c>
      <c r="AD348" s="122"/>
    </row>
    <row r="349" spans="1:30" ht="27.75" customHeight="1" thickBot="1" thickTop="1">
      <c r="A349" s="101"/>
      <c r="B349" s="117"/>
      <c r="C349" s="101"/>
      <c r="D349" s="114" t="s">
        <v>4</v>
      </c>
      <c r="E349" s="115"/>
      <c r="F349" s="114" t="s">
        <v>5</v>
      </c>
      <c r="G349" s="115"/>
      <c r="H349" s="114" t="s">
        <v>25</v>
      </c>
      <c r="I349" s="115"/>
      <c r="J349" s="114" t="s">
        <v>26</v>
      </c>
      <c r="K349" s="115"/>
      <c r="L349" s="114" t="s">
        <v>27</v>
      </c>
      <c r="M349" s="115"/>
      <c r="N349" s="114" t="s">
        <v>28</v>
      </c>
      <c r="O349" s="115"/>
      <c r="P349" s="114" t="s">
        <v>29</v>
      </c>
      <c r="Q349" s="115"/>
      <c r="R349" s="114" t="s">
        <v>33</v>
      </c>
      <c r="S349" s="115"/>
      <c r="T349" s="114" t="s">
        <v>34</v>
      </c>
      <c r="U349" s="115"/>
      <c r="V349" s="114" t="s">
        <v>35</v>
      </c>
      <c r="W349" s="115"/>
      <c r="X349" s="114" t="s">
        <v>36</v>
      </c>
      <c r="Y349" s="115"/>
      <c r="Z349" s="108" t="s">
        <v>37</v>
      </c>
      <c r="AA349" s="109"/>
      <c r="AB349" s="119"/>
      <c r="AC349" s="123"/>
      <c r="AD349" s="124"/>
    </row>
    <row r="350" spans="1:30" ht="27.75" customHeight="1" thickBot="1" thickTop="1">
      <c r="A350" s="2"/>
      <c r="B350" s="1"/>
      <c r="C350" s="105" t="s">
        <v>32</v>
      </c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  <c r="AA350" s="128"/>
      <c r="AB350" s="120"/>
      <c r="AC350" s="24" t="s">
        <v>23</v>
      </c>
      <c r="AD350" s="25" t="s">
        <v>24</v>
      </c>
    </row>
    <row r="351" spans="1:30" ht="13.5" thickBot="1">
      <c r="A351" s="3"/>
      <c r="B351" s="3"/>
      <c r="C351" s="3"/>
      <c r="D351" s="6"/>
      <c r="E351" s="3"/>
      <c r="F351" s="33"/>
      <c r="G351" s="4"/>
      <c r="H351" s="34"/>
      <c r="I351" s="16"/>
      <c r="J351" s="33"/>
      <c r="K351" s="4"/>
      <c r="L351" s="6"/>
      <c r="M351" s="3"/>
      <c r="N351" s="6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111"/>
      <c r="AC351" s="112"/>
      <c r="AD351" s="113"/>
    </row>
    <row r="352" spans="1:30" ht="27.75" customHeight="1" thickBot="1" thickTop="1">
      <c r="A352" s="101" t="s">
        <v>6</v>
      </c>
      <c r="B352" s="102" t="s">
        <v>7</v>
      </c>
      <c r="C352" s="7"/>
      <c r="D352" s="59">
        <v>82898</v>
      </c>
      <c r="E352" s="22" t="s">
        <v>24</v>
      </c>
      <c r="F352" s="59">
        <v>81984</v>
      </c>
      <c r="G352" s="22" t="s">
        <v>24</v>
      </c>
      <c r="H352" s="59">
        <v>81053</v>
      </c>
      <c r="I352" s="22" t="s">
        <v>24</v>
      </c>
      <c r="J352" s="59">
        <v>80129</v>
      </c>
      <c r="K352" s="22" t="s">
        <v>24</v>
      </c>
      <c r="L352" s="59">
        <v>77455</v>
      </c>
      <c r="M352" s="22" t="s">
        <v>24</v>
      </c>
      <c r="N352" s="59">
        <v>75681</v>
      </c>
      <c r="O352" s="22" t="s">
        <v>24</v>
      </c>
      <c r="P352" s="59">
        <v>75108</v>
      </c>
      <c r="Q352" s="22" t="s">
        <v>24</v>
      </c>
      <c r="R352" s="59">
        <v>73913</v>
      </c>
      <c r="S352" s="22" t="s">
        <v>24</v>
      </c>
      <c r="T352" s="59">
        <v>72240</v>
      </c>
      <c r="U352" s="22" t="s">
        <v>24</v>
      </c>
      <c r="V352" s="59">
        <v>71477</v>
      </c>
      <c r="W352" s="22" t="s">
        <v>24</v>
      </c>
      <c r="X352" s="59">
        <v>70476</v>
      </c>
      <c r="Y352" s="22" t="s">
        <v>24</v>
      </c>
      <c r="Z352" s="65">
        <v>69987</v>
      </c>
      <c r="AA352" s="43" t="s">
        <v>24</v>
      </c>
      <c r="AB352" s="106"/>
      <c r="AC352" s="107"/>
      <c r="AD352" s="51"/>
    </row>
    <row r="353" spans="1:30" ht="27.75" customHeight="1" thickBot="1" thickTop="1">
      <c r="A353" s="101"/>
      <c r="B353" s="103"/>
      <c r="C353" s="17" t="s">
        <v>19</v>
      </c>
      <c r="D353" s="69">
        <f>D352-Z325</f>
        <v>-266</v>
      </c>
      <c r="E353" s="28">
        <f>D353/Z325</f>
        <v>-0.003198499350680583</v>
      </c>
      <c r="F353" s="69">
        <f>F352-D352</f>
        <v>-914</v>
      </c>
      <c r="G353" s="28">
        <f>F353/D352</f>
        <v>-0.011025597722502353</v>
      </c>
      <c r="H353" s="69">
        <f>H352-F352</f>
        <v>-931</v>
      </c>
      <c r="I353" s="28">
        <f>H353/F352</f>
        <v>-0.011355874316939891</v>
      </c>
      <c r="J353" s="69">
        <f>J352-H352</f>
        <v>-924</v>
      </c>
      <c r="K353" s="28">
        <f>J353/H352</f>
        <v>-0.011399948182053718</v>
      </c>
      <c r="L353" s="69">
        <f>L352-J352</f>
        <v>-2674</v>
      </c>
      <c r="M353" s="28">
        <f>L353/J352</f>
        <v>-0.03337118895780554</v>
      </c>
      <c r="N353" s="60">
        <f>N352-L352</f>
        <v>-1774</v>
      </c>
      <c r="O353" s="39">
        <f>N353/L352</f>
        <v>-0.022903621457620555</v>
      </c>
      <c r="P353" s="60">
        <f>P352-N352</f>
        <v>-573</v>
      </c>
      <c r="Q353" s="39">
        <f>P353/N352</f>
        <v>-0.007571253022555199</v>
      </c>
      <c r="R353" s="60">
        <f>R352-P352</f>
        <v>-1195</v>
      </c>
      <c r="S353" s="39">
        <f>R353/P352</f>
        <v>-0.015910422325185067</v>
      </c>
      <c r="T353" s="60">
        <f>T352-R352</f>
        <v>-1673</v>
      </c>
      <c r="U353" s="39">
        <f>T353/R352</f>
        <v>-0.022634719196893645</v>
      </c>
      <c r="V353" s="60">
        <f>V352-T352</f>
        <v>-763</v>
      </c>
      <c r="W353" s="39">
        <f>V353/T352</f>
        <v>-0.01056201550387597</v>
      </c>
      <c r="X353" s="60">
        <f>X352-V352</f>
        <v>-1001</v>
      </c>
      <c r="Y353" s="39">
        <f>X353/V352</f>
        <v>-0.014004504945646852</v>
      </c>
      <c r="Z353" s="66">
        <f>Z352-X352</f>
        <v>-489</v>
      </c>
      <c r="AA353" s="48">
        <f>Z353/X352</f>
        <v>-0.006938532266303423</v>
      </c>
      <c r="AB353" s="65"/>
      <c r="AC353" s="95"/>
      <c r="AD353" s="94"/>
    </row>
    <row r="354" spans="1:30" ht="27.75" customHeight="1" thickBot="1">
      <c r="A354" s="101"/>
      <c r="B354" s="104"/>
      <c r="C354" s="18" t="s">
        <v>20</v>
      </c>
      <c r="D354" s="61">
        <f>D352-D325</f>
        <v>-6543</v>
      </c>
      <c r="E354" s="29">
        <f>D354/D325</f>
        <v>-0.07315436991983543</v>
      </c>
      <c r="F354" s="61">
        <f>F352-F325</f>
        <v>-5177</v>
      </c>
      <c r="G354" s="29">
        <f>F354/F325</f>
        <v>-0.05939583070409931</v>
      </c>
      <c r="H354" s="61">
        <f>H352-H325</f>
        <v>-3605</v>
      </c>
      <c r="I354" s="29">
        <f>H354/H325</f>
        <v>-0.042583099057383826</v>
      </c>
      <c r="J354" s="61">
        <f>J352-J325</f>
        <v>-6679</v>
      </c>
      <c r="K354" s="29">
        <f>J354/J325</f>
        <v>-0.07693991337203944</v>
      </c>
      <c r="L354" s="61">
        <f>L352-L325</f>
        <v>-11356</v>
      </c>
      <c r="M354" s="29">
        <f>L354/L325</f>
        <v>-0.12786704349686412</v>
      </c>
      <c r="N354" s="61">
        <f>N352-N325</f>
        <v>-13091</v>
      </c>
      <c r="O354" s="29">
        <f>N354/N325</f>
        <v>-0.14746766998603164</v>
      </c>
      <c r="P354" s="61">
        <f>P352-P325</f>
        <v>-14441</v>
      </c>
      <c r="Q354" s="29">
        <f>P354/P325</f>
        <v>-0.16126366570257625</v>
      </c>
      <c r="R354" s="61">
        <f>R352-R325</f>
        <v>-15847</v>
      </c>
      <c r="S354" s="29">
        <f>R354/R325</f>
        <v>-0.17654857397504456</v>
      </c>
      <c r="T354" s="61">
        <f>T352-T325</f>
        <v>-12968</v>
      </c>
      <c r="U354" s="29">
        <f>T354/T325</f>
        <v>-0.15219228241479674</v>
      </c>
      <c r="V354" s="61">
        <f>V352-V325</f>
        <v>-12293</v>
      </c>
      <c r="W354" s="29">
        <f>V354/V325</f>
        <v>-0.14674704548167603</v>
      </c>
      <c r="X354" s="61">
        <f>X352-X325</f>
        <v>-12759</v>
      </c>
      <c r="Y354" s="29">
        <f>X354/X325</f>
        <v>-0.15328888087943773</v>
      </c>
      <c r="Z354" s="61">
        <f>Z352-Z325</f>
        <v>-13177</v>
      </c>
      <c r="AA354" s="29">
        <f>Z354/Z325</f>
        <v>-0.15844596219518062</v>
      </c>
      <c r="AB354" s="100"/>
      <c r="AC354" s="40"/>
      <c r="AD354" s="94"/>
    </row>
    <row r="355" spans="1:30" ht="27.75" customHeight="1" thickBot="1" thickTop="1">
      <c r="A355" s="101" t="s">
        <v>8</v>
      </c>
      <c r="B355" s="102" t="s">
        <v>18</v>
      </c>
      <c r="C355" s="19"/>
      <c r="D355" s="62">
        <v>3987</v>
      </c>
      <c r="E355" s="23" t="s">
        <v>24</v>
      </c>
      <c r="F355" s="62">
        <v>3977</v>
      </c>
      <c r="G355" s="23" t="s">
        <v>24</v>
      </c>
      <c r="H355" s="62">
        <v>4150</v>
      </c>
      <c r="I355" s="23" t="s">
        <v>24</v>
      </c>
      <c r="J355" s="62">
        <v>3542</v>
      </c>
      <c r="K355" s="23" t="s">
        <v>24</v>
      </c>
      <c r="L355" s="62">
        <v>2764</v>
      </c>
      <c r="M355" s="23" t="s">
        <v>24</v>
      </c>
      <c r="N355" s="62">
        <v>3720</v>
      </c>
      <c r="O355" s="23" t="s">
        <v>24</v>
      </c>
      <c r="P355" s="62">
        <v>3921</v>
      </c>
      <c r="Q355" s="23" t="s">
        <v>24</v>
      </c>
      <c r="R355" s="62">
        <v>3103</v>
      </c>
      <c r="S355" s="23" t="s">
        <v>24</v>
      </c>
      <c r="T355" s="62">
        <v>3541</v>
      </c>
      <c r="U355" s="23" t="s">
        <v>24</v>
      </c>
      <c r="V355" s="62">
        <v>3580</v>
      </c>
      <c r="W355" s="23" t="s">
        <v>24</v>
      </c>
      <c r="X355" s="62">
        <v>3399</v>
      </c>
      <c r="Y355" s="23" t="s">
        <v>24</v>
      </c>
      <c r="Z355" s="67">
        <v>3474</v>
      </c>
      <c r="AA355" s="43" t="s">
        <v>24</v>
      </c>
      <c r="AB355" s="36">
        <f>D355+F355+H355+J355+L355+N355+P355+R355+T355+V355+X355+Z355</f>
        <v>43158</v>
      </c>
      <c r="AC355" s="26"/>
      <c r="AD355" s="27"/>
    </row>
    <row r="356" spans="1:30" ht="27.75" customHeight="1" thickBot="1" thickTop="1">
      <c r="A356" s="101"/>
      <c r="B356" s="103"/>
      <c r="C356" s="17" t="s">
        <v>19</v>
      </c>
      <c r="D356" s="69">
        <f>D355-Z328</f>
        <v>275</v>
      </c>
      <c r="E356" s="28">
        <f>D356/Z328</f>
        <v>0.07408405172413793</v>
      </c>
      <c r="F356" s="69">
        <f>F355-D355</f>
        <v>-10</v>
      </c>
      <c r="G356" s="28">
        <f>F356/D355</f>
        <v>-0.002508151492350138</v>
      </c>
      <c r="H356" s="69">
        <f>H355-F355</f>
        <v>173</v>
      </c>
      <c r="I356" s="28">
        <f>H356/F355</f>
        <v>0.043500125722906714</v>
      </c>
      <c r="J356" s="69">
        <f>J355-H355</f>
        <v>-608</v>
      </c>
      <c r="K356" s="28">
        <f>J356/H355</f>
        <v>-0.14650602409638555</v>
      </c>
      <c r="L356" s="69">
        <f>L355-J355</f>
        <v>-778</v>
      </c>
      <c r="M356" s="28">
        <f>L356/J355</f>
        <v>-0.21964991530208922</v>
      </c>
      <c r="N356" s="60">
        <f>N355-L355</f>
        <v>956</v>
      </c>
      <c r="O356" s="39">
        <f>N356/L355</f>
        <v>0.3458755426917511</v>
      </c>
      <c r="P356" s="60">
        <f>P355-N355</f>
        <v>201</v>
      </c>
      <c r="Q356" s="39">
        <f>P356/N355</f>
        <v>0.05403225806451613</v>
      </c>
      <c r="R356" s="60">
        <f>R355-P355</f>
        <v>-818</v>
      </c>
      <c r="S356" s="39">
        <f>R356/P355</f>
        <v>-0.20862024993624076</v>
      </c>
      <c r="T356" s="60">
        <f>T355-R355</f>
        <v>438</v>
      </c>
      <c r="U356" s="39">
        <f>T356/R355</f>
        <v>0.1411537222043184</v>
      </c>
      <c r="V356" s="60">
        <f>V355-T355</f>
        <v>39</v>
      </c>
      <c r="W356" s="39">
        <f>V356/T355</f>
        <v>0.011013837898898616</v>
      </c>
      <c r="X356" s="60">
        <f>X355-V355</f>
        <v>-181</v>
      </c>
      <c r="Y356" s="39">
        <f>X356/V355</f>
        <v>-0.0505586592178771</v>
      </c>
      <c r="Z356" s="66">
        <f>Z355-X355</f>
        <v>75</v>
      </c>
      <c r="AA356" s="48">
        <f>Z356/X355</f>
        <v>0.02206531332744925</v>
      </c>
      <c r="AB356" s="96">
        <f>AB355-D355-F355-H355-J355-L355-N355-P355-R355-T355-V355-X355</f>
        <v>3474</v>
      </c>
      <c r="AC356" s="97"/>
      <c r="AD356" s="98"/>
    </row>
    <row r="357" spans="1:30" ht="27.75" customHeight="1" thickBot="1">
      <c r="A357" s="101"/>
      <c r="B357" s="104"/>
      <c r="C357" s="18" t="s">
        <v>20</v>
      </c>
      <c r="D357" s="61">
        <f>D355-D328</f>
        <v>-2611</v>
      </c>
      <c r="E357" s="29">
        <f>D357/D328</f>
        <v>-0.3957259775689603</v>
      </c>
      <c r="F357" s="61">
        <f>F355-F328</f>
        <v>-1174</v>
      </c>
      <c r="G357" s="29">
        <f>F357/F328</f>
        <v>-0.22791690933799263</v>
      </c>
      <c r="H357" s="61">
        <f>H355-H328</f>
        <v>1414</v>
      </c>
      <c r="I357" s="29">
        <f>H357/H328</f>
        <v>0.5168128654970761</v>
      </c>
      <c r="J357" s="61">
        <f>J355-J328</f>
        <v>-21</v>
      </c>
      <c r="K357" s="29">
        <f>J357/J328</f>
        <v>-0.005893909626719057</v>
      </c>
      <c r="L357" s="61">
        <f>L355-L328</f>
        <v>-1390</v>
      </c>
      <c r="M357" s="29">
        <f>L357/L328</f>
        <v>-0.33461723639865193</v>
      </c>
      <c r="N357" s="61">
        <f>N355-N328</f>
        <v>-1779</v>
      </c>
      <c r="O357" s="29">
        <f>N357/N328</f>
        <v>-0.32351336606655756</v>
      </c>
      <c r="P357" s="61">
        <f>P355-P328</f>
        <v>-1386</v>
      </c>
      <c r="Q357" s="29">
        <f>P357/P328</f>
        <v>-0.26116449971735445</v>
      </c>
      <c r="R357" s="61">
        <f>R355-R328</f>
        <v>-962</v>
      </c>
      <c r="S357" s="29">
        <f>R357/R328</f>
        <v>-0.23665436654366542</v>
      </c>
      <c r="T357" s="61">
        <f>T355-T328</f>
        <v>-2144</v>
      </c>
      <c r="U357" s="29">
        <f>T357/T328</f>
        <v>-0.3771328056288478</v>
      </c>
      <c r="V357" s="61">
        <f>V355-V328</f>
        <v>-1084</v>
      </c>
      <c r="W357" s="29">
        <f>V357/V328</f>
        <v>-0.23241852487135506</v>
      </c>
      <c r="X357" s="61">
        <f>X355-X328</f>
        <v>3</v>
      </c>
      <c r="Y357" s="29">
        <f>X357/X328</f>
        <v>0.0008833922261484099</v>
      </c>
      <c r="Z357" s="61">
        <f>Z355-Z328</f>
        <v>-238</v>
      </c>
      <c r="AA357" s="29">
        <f>Z357/Z328</f>
        <v>-0.06411637931034483</v>
      </c>
      <c r="AB357" s="99"/>
      <c r="AC357" s="93"/>
      <c r="AD357" s="3"/>
    </row>
    <row r="358" spans="1:30" ht="27.75" customHeight="1" thickBot="1" thickTop="1">
      <c r="A358" s="101" t="s">
        <v>9</v>
      </c>
      <c r="B358" s="102" t="s">
        <v>16</v>
      </c>
      <c r="C358" s="20"/>
      <c r="D358" s="63">
        <v>1589</v>
      </c>
      <c r="E358" s="23" t="s">
        <v>24</v>
      </c>
      <c r="F358" s="63">
        <v>2070</v>
      </c>
      <c r="G358" s="23" t="s">
        <v>24</v>
      </c>
      <c r="H358" s="63">
        <v>3026</v>
      </c>
      <c r="I358" s="23" t="s">
        <v>24</v>
      </c>
      <c r="J358" s="63">
        <v>2575</v>
      </c>
      <c r="K358" s="23" t="s">
        <v>24</v>
      </c>
      <c r="L358" s="63">
        <v>2534</v>
      </c>
      <c r="M358" s="23" t="s">
        <v>24</v>
      </c>
      <c r="N358" s="63">
        <v>2968</v>
      </c>
      <c r="O358" s="23" t="s">
        <v>24</v>
      </c>
      <c r="P358" s="63">
        <v>2568</v>
      </c>
      <c r="Q358" s="23" t="s">
        <v>24</v>
      </c>
      <c r="R358" s="63">
        <v>2170</v>
      </c>
      <c r="S358" s="23" t="s">
        <v>24</v>
      </c>
      <c r="T358" s="63">
        <v>3267</v>
      </c>
      <c r="U358" s="23" t="s">
        <v>24</v>
      </c>
      <c r="V358" s="63">
        <v>2316</v>
      </c>
      <c r="W358" s="23" t="s">
        <v>24</v>
      </c>
      <c r="X358" s="63">
        <v>2236</v>
      </c>
      <c r="Y358" s="23" t="s">
        <v>24</v>
      </c>
      <c r="Z358" s="68">
        <v>2022</v>
      </c>
      <c r="AA358" s="43" t="s">
        <v>24</v>
      </c>
      <c r="AB358" s="36">
        <f>D358+F358+H358+J358+L358+N358+P358+R358+T358+V358+X358+Z358</f>
        <v>29341</v>
      </c>
      <c r="AC358" s="26"/>
      <c r="AD358" s="27"/>
    </row>
    <row r="359" spans="1:30" ht="27.75" customHeight="1" thickBot="1" thickTop="1">
      <c r="A359" s="101"/>
      <c r="B359" s="103"/>
      <c r="C359" s="21" t="s">
        <v>19</v>
      </c>
      <c r="D359" s="69">
        <f>D358-Z331</f>
        <v>-649</v>
      </c>
      <c r="E359" s="28">
        <f>D359/Z331</f>
        <v>-0.2899910634495085</v>
      </c>
      <c r="F359" s="69">
        <f>F358-D358</f>
        <v>481</v>
      </c>
      <c r="G359" s="28">
        <f>F359/D358</f>
        <v>0.302706104468219</v>
      </c>
      <c r="H359" s="69">
        <f>H358-F358</f>
        <v>956</v>
      </c>
      <c r="I359" s="28">
        <f>H359/F358</f>
        <v>0.4618357487922705</v>
      </c>
      <c r="J359" s="69">
        <f>J358-H358</f>
        <v>-451</v>
      </c>
      <c r="K359" s="28">
        <f>J359/H358</f>
        <v>-0.14904163912756113</v>
      </c>
      <c r="L359" s="69">
        <f>L358-J358</f>
        <v>-41</v>
      </c>
      <c r="M359" s="28">
        <f>L359/J358</f>
        <v>-0.015922330097087378</v>
      </c>
      <c r="N359" s="60">
        <f>N358-L358</f>
        <v>434</v>
      </c>
      <c r="O359" s="39">
        <f>N359/L358</f>
        <v>0.1712707182320442</v>
      </c>
      <c r="P359" s="60">
        <f>P358-N358</f>
        <v>-400</v>
      </c>
      <c r="Q359" s="39">
        <f>P359/N358</f>
        <v>-0.1347708894878706</v>
      </c>
      <c r="R359" s="60">
        <f>R358-P358</f>
        <v>-398</v>
      </c>
      <c r="S359" s="39">
        <f>R359/P358</f>
        <v>-0.15498442367601245</v>
      </c>
      <c r="T359" s="60">
        <f>T358-R358</f>
        <v>1097</v>
      </c>
      <c r="U359" s="39">
        <f>T359/R358</f>
        <v>0.5055299539170507</v>
      </c>
      <c r="V359" s="60">
        <f>V358-T358</f>
        <v>-951</v>
      </c>
      <c r="W359" s="39">
        <f>V359/T358</f>
        <v>-0.2910927456382002</v>
      </c>
      <c r="X359" s="60">
        <f>X358-V358</f>
        <v>-80</v>
      </c>
      <c r="Y359" s="39">
        <f>X359/V358</f>
        <v>-0.03454231433506045</v>
      </c>
      <c r="Z359" s="66">
        <f>Z358-X358</f>
        <v>-214</v>
      </c>
      <c r="AA359" s="48">
        <f>Z359/X358</f>
        <v>-0.09570661896243292</v>
      </c>
      <c r="AB359" s="96">
        <f>AB358-D358-F358-H358-J358-L358-N358-P358-R358-T358-V358-X358</f>
        <v>2022</v>
      </c>
      <c r="AC359" s="97"/>
      <c r="AD359" s="98"/>
    </row>
    <row r="360" spans="1:30" ht="27.75" customHeight="1" thickBot="1">
      <c r="A360" s="101"/>
      <c r="B360" s="104"/>
      <c r="C360" s="18" t="s">
        <v>20</v>
      </c>
      <c r="D360" s="61">
        <f>D358-D331</f>
        <v>-213</v>
      </c>
      <c r="E360" s="29">
        <f>D360/D331</f>
        <v>-0.11820199778024418</v>
      </c>
      <c r="F360" s="61">
        <f>F358-F331</f>
        <v>-409</v>
      </c>
      <c r="G360" s="29">
        <f>F360/F331</f>
        <v>-0.16498588140379186</v>
      </c>
      <c r="H360" s="61">
        <f>H358-H331</f>
        <v>706</v>
      </c>
      <c r="I360" s="29">
        <f>H360/H331</f>
        <v>0.30431034482758623</v>
      </c>
      <c r="J360" s="61">
        <f>J358-J331</f>
        <v>1661</v>
      </c>
      <c r="K360" s="29">
        <f>J360/J331</f>
        <v>1.8172866520787747</v>
      </c>
      <c r="L360" s="61">
        <f>L358-L331</f>
        <v>953</v>
      </c>
      <c r="M360" s="29">
        <f>L360/L331</f>
        <v>0.6027830487033523</v>
      </c>
      <c r="N360" s="61">
        <f>N358-N331</f>
        <v>255</v>
      </c>
      <c r="O360" s="29">
        <f>N360/N331</f>
        <v>0.09399189089568744</v>
      </c>
      <c r="P360" s="61">
        <f>P358-P331</f>
        <v>-86</v>
      </c>
      <c r="Q360" s="29">
        <f>P360/P331</f>
        <v>-0.03240391861341371</v>
      </c>
      <c r="R360" s="61">
        <f>R358-R331</f>
        <v>-191</v>
      </c>
      <c r="S360" s="29">
        <f>R360/R331</f>
        <v>-0.08089792460821686</v>
      </c>
      <c r="T360" s="61">
        <f>T358-T331</f>
        <v>-489</v>
      </c>
      <c r="U360" s="29">
        <f>T360/T331</f>
        <v>-0.13019169329073482</v>
      </c>
      <c r="V360" s="61">
        <f>V358-V331</f>
        <v>-1210</v>
      </c>
      <c r="W360" s="29">
        <f>V360/V331</f>
        <v>-0.3431650595575723</v>
      </c>
      <c r="X360" s="61">
        <f>X358-X331</f>
        <v>-510</v>
      </c>
      <c r="Y360" s="29">
        <f>X360/X331</f>
        <v>-0.18572469045884923</v>
      </c>
      <c r="Z360" s="61">
        <f>Z358-Z331</f>
        <v>-216</v>
      </c>
      <c r="AA360" s="29">
        <f>Z360/Z331</f>
        <v>-0.09651474530831099</v>
      </c>
      <c r="AB360" s="37"/>
      <c r="AC360" s="42"/>
      <c r="AD360" s="41"/>
    </row>
    <row r="361" spans="1:30" ht="27.75" customHeight="1" thickBot="1" thickTop="1">
      <c r="A361" s="101" t="s">
        <v>10</v>
      </c>
      <c r="B361" s="102" t="s">
        <v>17</v>
      </c>
      <c r="C361" s="20"/>
      <c r="D361" s="63">
        <v>678</v>
      </c>
      <c r="E361" s="23" t="s">
        <v>24</v>
      </c>
      <c r="F361" s="63">
        <v>903</v>
      </c>
      <c r="G361" s="23" t="s">
        <v>24</v>
      </c>
      <c r="H361" s="63">
        <v>1176</v>
      </c>
      <c r="I361" s="23" t="s">
        <v>24</v>
      </c>
      <c r="J361" s="63">
        <v>822</v>
      </c>
      <c r="K361" s="23" t="s">
        <v>24</v>
      </c>
      <c r="L361" s="63">
        <v>918</v>
      </c>
      <c r="M361" s="23" t="s">
        <v>24</v>
      </c>
      <c r="N361" s="63">
        <v>1316</v>
      </c>
      <c r="O361" s="23" t="s">
        <v>24</v>
      </c>
      <c r="P361" s="63">
        <v>1328</v>
      </c>
      <c r="Q361" s="23" t="s">
        <v>24</v>
      </c>
      <c r="R361" s="63">
        <v>2295</v>
      </c>
      <c r="S361" s="23" t="s">
        <v>24</v>
      </c>
      <c r="T361" s="63">
        <v>1568</v>
      </c>
      <c r="U361" s="23" t="s">
        <v>24</v>
      </c>
      <c r="V361" s="63">
        <v>1609</v>
      </c>
      <c r="W361" s="23" t="s">
        <v>24</v>
      </c>
      <c r="X361" s="63">
        <v>1040</v>
      </c>
      <c r="Y361" s="23" t="s">
        <v>24</v>
      </c>
      <c r="Z361" s="68">
        <v>951</v>
      </c>
      <c r="AA361" s="43" t="s">
        <v>24</v>
      </c>
      <c r="AB361" s="36">
        <f>D361+F361+H361+J361+L361+N361+P361+R361+T361+V361+X361+Z361</f>
        <v>14604</v>
      </c>
      <c r="AC361" s="26"/>
      <c r="AD361" s="27"/>
    </row>
    <row r="362" spans="1:30" ht="27.75" customHeight="1" thickBot="1" thickTop="1">
      <c r="A362" s="101"/>
      <c r="B362" s="103"/>
      <c r="C362" s="21" t="s">
        <v>19</v>
      </c>
      <c r="D362" s="69">
        <f>D361-Z334</f>
        <v>-152</v>
      </c>
      <c r="E362" s="28">
        <f>D362/Z334</f>
        <v>-0.18313253012048192</v>
      </c>
      <c r="F362" s="69">
        <f>F361-D361</f>
        <v>225</v>
      </c>
      <c r="G362" s="28">
        <f>F362/D361</f>
        <v>0.33185840707964603</v>
      </c>
      <c r="H362" s="69">
        <f>H361-F361</f>
        <v>273</v>
      </c>
      <c r="I362" s="28">
        <f>H362/F361</f>
        <v>0.3023255813953488</v>
      </c>
      <c r="J362" s="69">
        <f>J361-H361</f>
        <v>-354</v>
      </c>
      <c r="K362" s="28">
        <f>J362/H361</f>
        <v>-0.3010204081632653</v>
      </c>
      <c r="L362" s="69">
        <f>L361-J361</f>
        <v>96</v>
      </c>
      <c r="M362" s="28">
        <f>L362/J361</f>
        <v>0.11678832116788321</v>
      </c>
      <c r="N362" s="60">
        <f>N361-L361</f>
        <v>398</v>
      </c>
      <c r="O362" s="39">
        <f>N362/L361</f>
        <v>0.4335511982570806</v>
      </c>
      <c r="P362" s="60">
        <f>P361-N361</f>
        <v>12</v>
      </c>
      <c r="Q362" s="39">
        <f>P362/N361</f>
        <v>0.00911854103343465</v>
      </c>
      <c r="R362" s="60">
        <f>R361-P361</f>
        <v>967</v>
      </c>
      <c r="S362" s="39">
        <f>R362/P361</f>
        <v>0.7281626506024096</v>
      </c>
      <c r="T362" s="60">
        <f>T361-R361</f>
        <v>-727</v>
      </c>
      <c r="U362" s="39">
        <f>T362/R361</f>
        <v>-0.3167755991285403</v>
      </c>
      <c r="V362" s="60">
        <f>V361-T361</f>
        <v>41</v>
      </c>
      <c r="W362" s="39">
        <f>V362/T361</f>
        <v>0.02614795918367347</v>
      </c>
      <c r="X362" s="60">
        <f>X361-V361</f>
        <v>-569</v>
      </c>
      <c r="Y362" s="39">
        <f>X362/V361</f>
        <v>-0.3536357986326911</v>
      </c>
      <c r="Z362" s="66">
        <f>Z361-X361</f>
        <v>-89</v>
      </c>
      <c r="AA362" s="48">
        <f>Z362/X361</f>
        <v>-0.08557692307692308</v>
      </c>
      <c r="AB362" s="96">
        <f>AB361-D361-F361-H361-J361-L361-N361-P361-R361-T361-V361-X361</f>
        <v>951</v>
      </c>
      <c r="AC362" s="42"/>
      <c r="AD362" s="71"/>
    </row>
    <row r="363" spans="1:30" ht="27.75" customHeight="1" thickBot="1">
      <c r="A363" s="101"/>
      <c r="B363" s="104"/>
      <c r="C363" s="18" t="s">
        <v>20</v>
      </c>
      <c r="D363" s="61">
        <f>D361-D334</f>
        <v>-485</v>
      </c>
      <c r="E363" s="29">
        <f>D363/D334</f>
        <v>-0.4170249355116079</v>
      </c>
      <c r="F363" s="61">
        <f>F361-F334</f>
        <v>-628</v>
      </c>
      <c r="G363" s="29">
        <f>F363/F334</f>
        <v>-0.41018941868060094</v>
      </c>
      <c r="H363" s="61">
        <f>H361-H334</f>
        <v>431</v>
      </c>
      <c r="I363" s="29">
        <f>H363/H334</f>
        <v>0.5785234899328859</v>
      </c>
      <c r="J363" s="61">
        <f>J361-J334</f>
        <v>600</v>
      </c>
      <c r="K363" s="29">
        <f>J363/J334</f>
        <v>2.7027027027027026</v>
      </c>
      <c r="L363" s="61">
        <f>L361-L334</f>
        <v>265</v>
      </c>
      <c r="M363" s="29">
        <f>L363/L334</f>
        <v>0.4058192955589586</v>
      </c>
      <c r="N363" s="61">
        <f>N361-N334</f>
        <v>759</v>
      </c>
      <c r="O363" s="29">
        <f>N363/N334</f>
        <v>1.362657091561939</v>
      </c>
      <c r="P363" s="61">
        <f>P361-P334</f>
        <v>490</v>
      </c>
      <c r="Q363" s="29">
        <f>P363/P334</f>
        <v>0.5847255369928401</v>
      </c>
      <c r="R363" s="61">
        <f>R361-R334</f>
        <v>417</v>
      </c>
      <c r="S363" s="29">
        <f>R363/R334</f>
        <v>0.2220447284345048</v>
      </c>
      <c r="T363" s="61">
        <f>T361-T334</f>
        <v>-333</v>
      </c>
      <c r="U363" s="29">
        <f>T363/T334</f>
        <v>-0.1751709626512362</v>
      </c>
      <c r="V363" s="61">
        <f>V361-V334</f>
        <v>-111</v>
      </c>
      <c r="W363" s="29">
        <f>V363/V334</f>
        <v>-0.06453488372093023</v>
      </c>
      <c r="X363" s="61">
        <f>X361-X334</f>
        <v>22</v>
      </c>
      <c r="Y363" s="29">
        <f>X363/X334</f>
        <v>0.021611001964636542</v>
      </c>
      <c r="Z363" s="61">
        <f>Z361-Z334</f>
        <v>121</v>
      </c>
      <c r="AA363" s="29">
        <f>Z363/Z334</f>
        <v>0.14578313253012049</v>
      </c>
      <c r="AB363" s="37"/>
      <c r="AC363" s="70"/>
      <c r="AD363" s="41"/>
    </row>
    <row r="364" spans="1:30" ht="27.75" customHeight="1" thickBot="1" thickTop="1">
      <c r="A364" s="101" t="s">
        <v>11</v>
      </c>
      <c r="B364" s="102" t="s">
        <v>15</v>
      </c>
      <c r="C364" s="20"/>
      <c r="D364" s="63">
        <v>3323</v>
      </c>
      <c r="E364" s="23" t="s">
        <v>24</v>
      </c>
      <c r="F364" s="63">
        <v>3080</v>
      </c>
      <c r="G364" s="23" t="s">
        <v>24</v>
      </c>
      <c r="H364" s="63">
        <v>3167</v>
      </c>
      <c r="I364" s="23" t="s">
        <v>24</v>
      </c>
      <c r="J364" s="63">
        <v>2842</v>
      </c>
      <c r="K364" s="23" t="s">
        <v>24</v>
      </c>
      <c r="L364" s="63">
        <v>2201</v>
      </c>
      <c r="M364" s="23" t="s">
        <v>24</v>
      </c>
      <c r="N364" s="63">
        <v>2432</v>
      </c>
      <c r="O364" s="23" t="s">
        <v>24</v>
      </c>
      <c r="P364" s="63">
        <v>2768</v>
      </c>
      <c r="Q364" s="23" t="s">
        <v>24</v>
      </c>
      <c r="R364" s="63">
        <v>2175</v>
      </c>
      <c r="S364" s="23" t="s">
        <v>24</v>
      </c>
      <c r="T364" s="63">
        <v>2577</v>
      </c>
      <c r="U364" s="23" t="s">
        <v>24</v>
      </c>
      <c r="V364" s="63">
        <v>2737</v>
      </c>
      <c r="W364" s="23" t="s">
        <v>24</v>
      </c>
      <c r="X364" s="63">
        <v>2619</v>
      </c>
      <c r="Y364" s="23" t="s">
        <v>24</v>
      </c>
      <c r="Z364" s="68">
        <v>2771</v>
      </c>
      <c r="AA364" s="43" t="s">
        <v>24</v>
      </c>
      <c r="AB364" s="36">
        <f>D364+F364+H364+J364+L364+N364+P364+R364+T364+V364+X364+Z364</f>
        <v>32692</v>
      </c>
      <c r="AC364" s="26"/>
      <c r="AD364" s="27"/>
    </row>
    <row r="365" spans="1:30" ht="27.75" customHeight="1" thickBot="1" thickTop="1">
      <c r="A365" s="101"/>
      <c r="B365" s="103"/>
      <c r="C365" s="21" t="s">
        <v>19</v>
      </c>
      <c r="D365" s="69">
        <f>D364-Z337</f>
        <v>322</v>
      </c>
      <c r="E365" s="28">
        <f>D365/Z337</f>
        <v>0.1072975674775075</v>
      </c>
      <c r="F365" s="69">
        <f>F364-D364</f>
        <v>-243</v>
      </c>
      <c r="G365" s="28">
        <f>F365/D364</f>
        <v>-0.0731266927475173</v>
      </c>
      <c r="H365" s="69">
        <f>H364-F364</f>
        <v>87</v>
      </c>
      <c r="I365" s="28">
        <f>H365/F364</f>
        <v>0.028246753246753246</v>
      </c>
      <c r="J365" s="69">
        <f>J364-H364</f>
        <v>-325</v>
      </c>
      <c r="K365" s="28">
        <f>J365/H364</f>
        <v>-0.10262077676034102</v>
      </c>
      <c r="L365" s="69">
        <f>L364-J364</f>
        <v>-641</v>
      </c>
      <c r="M365" s="28">
        <f>L365/J364</f>
        <v>-0.2255453905700211</v>
      </c>
      <c r="N365" s="60">
        <f>N364-L364</f>
        <v>231</v>
      </c>
      <c r="O365" s="39">
        <f>N365/L364</f>
        <v>0.10495229441163108</v>
      </c>
      <c r="P365" s="60">
        <f>P364-N364</f>
        <v>336</v>
      </c>
      <c r="Q365" s="39">
        <f>P365/N364</f>
        <v>0.13815789473684212</v>
      </c>
      <c r="R365" s="60">
        <f>R364-P364</f>
        <v>-593</v>
      </c>
      <c r="S365" s="39">
        <f>R365/P364</f>
        <v>-0.21423410404624277</v>
      </c>
      <c r="T365" s="60">
        <f>T364-R364</f>
        <v>402</v>
      </c>
      <c r="U365" s="39">
        <f>T365/R364</f>
        <v>0.18482758620689654</v>
      </c>
      <c r="V365" s="60">
        <f>V364-T364</f>
        <v>160</v>
      </c>
      <c r="W365" s="39">
        <f>V365/T364</f>
        <v>0.06208769887466046</v>
      </c>
      <c r="X365" s="60">
        <f>X364-V364</f>
        <v>-118</v>
      </c>
      <c r="Y365" s="39">
        <f>X365/V364</f>
        <v>-0.043112897332846185</v>
      </c>
      <c r="Z365" s="66">
        <f>Z364-X364</f>
        <v>152</v>
      </c>
      <c r="AA365" s="48">
        <f>Z365/X364</f>
        <v>0.05803741886216113</v>
      </c>
      <c r="AB365" s="96">
        <f>AB364-D364-F364-H364-J364-L364-N364-P364-R364-T364-V364-X364</f>
        <v>2771</v>
      </c>
      <c r="AC365" s="12"/>
      <c r="AD365" s="71"/>
    </row>
    <row r="366" spans="1:29" ht="27.75" customHeight="1" thickBot="1">
      <c r="A366" s="101"/>
      <c r="B366" s="104"/>
      <c r="C366" s="18" t="s">
        <v>20</v>
      </c>
      <c r="D366" s="61">
        <f>D364-D337</f>
        <v>-1429</v>
      </c>
      <c r="E366" s="29">
        <f>D366/D337</f>
        <v>-0.3007154882154882</v>
      </c>
      <c r="F366" s="61">
        <f>F364-F337</f>
        <v>-495</v>
      </c>
      <c r="G366" s="29">
        <f>F366/F337</f>
        <v>-0.13846153846153847</v>
      </c>
      <c r="H366" s="61">
        <f>H364-H337</f>
        <v>1005</v>
      </c>
      <c r="I366" s="29">
        <f>H366/H337</f>
        <v>0.4648473635522664</v>
      </c>
      <c r="J366" s="61">
        <f>J364-J337</f>
        <v>-533</v>
      </c>
      <c r="K366" s="29">
        <f>J366/J337</f>
        <v>-0.15792592592592591</v>
      </c>
      <c r="L366" s="61"/>
      <c r="M366" s="29">
        <f>L366/L337</f>
        <v>0</v>
      </c>
      <c r="N366" s="61">
        <f>N364-N337</f>
        <v>-1447</v>
      </c>
      <c r="O366" s="29">
        <f>N366/N337</f>
        <v>-0.37303428718741943</v>
      </c>
      <c r="P366" s="61">
        <f>P364-P337</f>
        <v>-909</v>
      </c>
      <c r="Q366" s="29">
        <f>P366/P337</f>
        <v>-0.24721240141419634</v>
      </c>
      <c r="R366" s="61">
        <f>R364-R337</f>
        <v>-722</v>
      </c>
      <c r="S366" s="29">
        <f>R366/R337</f>
        <v>-0.2492233344839489</v>
      </c>
      <c r="T366" s="61">
        <f>T364-T337</f>
        <v>-1517</v>
      </c>
      <c r="U366" s="29">
        <f>T366/T337</f>
        <v>-0.3705422569614069</v>
      </c>
      <c r="V366" s="61">
        <f>V364-V337</f>
        <v>-745</v>
      </c>
      <c r="W366" s="29">
        <f>V366/V337</f>
        <v>-0.21395749569213096</v>
      </c>
      <c r="X366" s="61">
        <f>X364-X337</f>
        <v>28</v>
      </c>
      <c r="Y366" s="29">
        <f>X366/X337</f>
        <v>0.010806638363566191</v>
      </c>
      <c r="Z366" s="61">
        <f>Z364-Z337</f>
        <v>-230</v>
      </c>
      <c r="AA366" s="29">
        <f>Z366/Z337</f>
        <v>-0.07664111962679107</v>
      </c>
      <c r="AB366" s="10"/>
      <c r="AC366" s="9"/>
    </row>
    <row r="367" spans="1:29" ht="27.75" customHeight="1" thickBot="1">
      <c r="A367" s="130" t="s">
        <v>12</v>
      </c>
      <c r="B367" s="110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  <c r="Y367" s="110"/>
      <c r="Z367" s="110"/>
      <c r="AA367" s="110"/>
      <c r="AB367" s="10"/>
      <c r="AC367" s="9"/>
    </row>
    <row r="368" spans="1:29" ht="27.75" customHeight="1" thickBot="1">
      <c r="A368" s="101" t="s">
        <v>13</v>
      </c>
      <c r="B368" s="102" t="s">
        <v>14</v>
      </c>
      <c r="C368" s="5"/>
      <c r="D368" s="63">
        <v>4332</v>
      </c>
      <c r="E368" s="23" t="s">
        <v>24</v>
      </c>
      <c r="F368" s="63">
        <v>4567</v>
      </c>
      <c r="G368" s="23" t="s">
        <v>24</v>
      </c>
      <c r="H368" s="63">
        <v>4494</v>
      </c>
      <c r="I368" s="23" t="s">
        <v>24</v>
      </c>
      <c r="J368" s="63">
        <v>4326</v>
      </c>
      <c r="K368" s="23" t="s">
        <v>24</v>
      </c>
      <c r="L368" s="63">
        <v>4202</v>
      </c>
      <c r="M368" s="23" t="s">
        <v>24</v>
      </c>
      <c r="N368" s="63">
        <v>3815</v>
      </c>
      <c r="O368" s="23" t="s">
        <v>24</v>
      </c>
      <c r="P368" s="63">
        <v>3822</v>
      </c>
      <c r="Q368" s="23" t="s">
        <v>24</v>
      </c>
      <c r="R368" s="63">
        <v>3523</v>
      </c>
      <c r="S368" s="23" t="s">
        <v>24</v>
      </c>
      <c r="T368" s="63">
        <v>3393</v>
      </c>
      <c r="U368" s="23" t="s">
        <v>24</v>
      </c>
      <c r="V368" s="63">
        <v>3202</v>
      </c>
      <c r="W368" s="23" t="s">
        <v>24</v>
      </c>
      <c r="X368" s="63">
        <v>3464</v>
      </c>
      <c r="Y368" s="23" t="s">
        <v>24</v>
      </c>
      <c r="Z368" s="75">
        <v>3442</v>
      </c>
      <c r="AA368" s="76" t="s">
        <v>24</v>
      </c>
      <c r="AB368" s="10"/>
      <c r="AC368" s="9"/>
    </row>
    <row r="369" spans="1:29" ht="27.75" customHeight="1" thickBot="1" thickTop="1">
      <c r="A369" s="101"/>
      <c r="B369" s="103"/>
      <c r="C369" s="21" t="s">
        <v>19</v>
      </c>
      <c r="D369" s="69">
        <f>D368-Z341</f>
        <v>301</v>
      </c>
      <c r="E369" s="28">
        <f>D369/Z341</f>
        <v>0.07467129744480278</v>
      </c>
      <c r="F369" s="69">
        <f>F368-D368</f>
        <v>235</v>
      </c>
      <c r="G369" s="28">
        <f>F369/D368</f>
        <v>0.05424746075715605</v>
      </c>
      <c r="H369" s="69">
        <f>H368-F368</f>
        <v>-73</v>
      </c>
      <c r="I369" s="28">
        <f>H369/F368</f>
        <v>-0.01598423472739216</v>
      </c>
      <c r="J369" s="69">
        <f>J368-H368</f>
        <v>-168</v>
      </c>
      <c r="K369" s="28">
        <f>J369/H368</f>
        <v>-0.037383177570093455</v>
      </c>
      <c r="L369" s="69">
        <f>L368-J368</f>
        <v>-124</v>
      </c>
      <c r="M369" s="28">
        <f>L369/J368</f>
        <v>-0.028663892741562644</v>
      </c>
      <c r="N369" s="60">
        <f>N368-L368</f>
        <v>-387</v>
      </c>
      <c r="O369" s="39">
        <f>N369/L368</f>
        <v>-0.09209900047596382</v>
      </c>
      <c r="P369" s="60">
        <f>P368-N368</f>
        <v>7</v>
      </c>
      <c r="Q369" s="39">
        <f>P369/N368</f>
        <v>0.001834862385321101</v>
      </c>
      <c r="R369" s="60">
        <f>R368-P368</f>
        <v>-299</v>
      </c>
      <c r="S369" s="39">
        <f>R369/P368</f>
        <v>-0.0782312925170068</v>
      </c>
      <c r="T369" s="60">
        <f>T368-R368</f>
        <v>-130</v>
      </c>
      <c r="U369" s="39">
        <f>T369/R368</f>
        <v>-0.03690036900369004</v>
      </c>
      <c r="V369" s="60">
        <f>V368-T368</f>
        <v>-191</v>
      </c>
      <c r="W369" s="39">
        <f>V369/T368</f>
        <v>-0.056292366637194224</v>
      </c>
      <c r="X369" s="60">
        <f>X368-V368</f>
        <v>262</v>
      </c>
      <c r="Y369" s="39">
        <f>X369/V368</f>
        <v>0.08182386008744534</v>
      </c>
      <c r="Z369" s="66">
        <f>Z368-X368</f>
        <v>-22</v>
      </c>
      <c r="AA369" s="48">
        <f>Z369/X368</f>
        <v>-0.006351039260969977</v>
      </c>
      <c r="AB369" s="10"/>
      <c r="AC369" s="9"/>
    </row>
    <row r="370" spans="1:29" ht="27.75" customHeight="1" thickBot="1">
      <c r="A370" s="101"/>
      <c r="B370" s="104"/>
      <c r="C370" s="18" t="s">
        <v>20</v>
      </c>
      <c r="D370" s="61">
        <f>D368-D341</f>
        <v>1737</v>
      </c>
      <c r="E370" s="29">
        <f>D370/D341</f>
        <v>0.669364161849711</v>
      </c>
      <c r="F370" s="61">
        <f>F368-F341</f>
        <v>1781</v>
      </c>
      <c r="G370" s="29">
        <f>F370/F341</f>
        <v>0.6392677674084709</v>
      </c>
      <c r="H370" s="61">
        <f>H368-H341</f>
        <v>1957</v>
      </c>
      <c r="I370" s="29">
        <f>H370/H341</f>
        <v>0.7713835238470634</v>
      </c>
      <c r="J370" s="61">
        <f>J368-J341</f>
        <v>1536</v>
      </c>
      <c r="K370" s="29">
        <f>J370/J341</f>
        <v>0.5505376344086022</v>
      </c>
      <c r="L370" s="61">
        <f>L368-L341</f>
        <v>542</v>
      </c>
      <c r="M370" s="29">
        <f>L370/L341</f>
        <v>0.14808743169398908</v>
      </c>
      <c r="N370" s="61">
        <f>N368-N341</f>
        <v>29</v>
      </c>
      <c r="O370" s="29">
        <f>N370/N341</f>
        <v>0.007659799260433175</v>
      </c>
      <c r="P370" s="61">
        <f>P368-P341</f>
        <v>-18</v>
      </c>
      <c r="Q370" s="29">
        <f>P370/P341</f>
        <v>-0.0046875</v>
      </c>
      <c r="R370" s="61">
        <f>R368-R341</f>
        <v>-337</v>
      </c>
      <c r="S370" s="29">
        <f>R370/R341</f>
        <v>-0.08730569948186528</v>
      </c>
      <c r="T370" s="61">
        <f>T368-T341</f>
        <v>-816</v>
      </c>
      <c r="U370" s="29">
        <f>T370/T341</f>
        <v>-0.19387027797576623</v>
      </c>
      <c r="V370" s="61">
        <f>V368-V341</f>
        <v>-858</v>
      </c>
      <c r="W370" s="29">
        <f>V370/V341</f>
        <v>-0.21133004926108373</v>
      </c>
      <c r="X370" s="61">
        <f>X368-X341</f>
        <v>-885</v>
      </c>
      <c r="Y370" s="29">
        <f>X370/X341</f>
        <v>-0.20349505633478962</v>
      </c>
      <c r="Z370" s="61">
        <f>Z368-Z341</f>
        <v>-589</v>
      </c>
      <c r="AA370" s="29">
        <f>Z370/Z341</f>
        <v>-0.14611758868767055</v>
      </c>
      <c r="AB370" s="10"/>
      <c r="AC370" s="9"/>
    </row>
    <row r="372" ht="13.5" thickBot="1"/>
    <row r="373" spans="1:30" ht="34.5" customHeight="1" thickBot="1" thickTop="1">
      <c r="A373" s="125" t="s">
        <v>67</v>
      </c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26"/>
      <c r="AC373" s="126"/>
      <c r="AD373" s="126"/>
    </row>
    <row r="374" spans="4:14" ht="14.25" thickBot="1" thickTop="1">
      <c r="D374" s="6"/>
      <c r="F374" s="6"/>
      <c r="H374" s="6"/>
      <c r="J374" s="6"/>
      <c r="L374" s="6"/>
      <c r="N374" s="6"/>
    </row>
    <row r="375" spans="1:30" ht="24" customHeight="1" thickBot="1">
      <c r="A375" s="101" t="s">
        <v>0</v>
      </c>
      <c r="B375" s="116" t="s">
        <v>1</v>
      </c>
      <c r="C375" s="133"/>
      <c r="D375" s="130" t="s">
        <v>66</v>
      </c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  <c r="AA375" s="131"/>
      <c r="AB375" s="118" t="s">
        <v>21</v>
      </c>
      <c r="AC375" s="121" t="s">
        <v>22</v>
      </c>
      <c r="AD375" s="122"/>
    </row>
    <row r="376" spans="1:30" ht="23.25" customHeight="1" thickBot="1" thickTop="1">
      <c r="A376" s="101"/>
      <c r="B376" s="117"/>
      <c r="C376" s="101"/>
      <c r="D376" s="114" t="s">
        <v>4</v>
      </c>
      <c r="E376" s="115"/>
      <c r="F376" s="114" t="s">
        <v>5</v>
      </c>
      <c r="G376" s="115"/>
      <c r="H376" s="114" t="s">
        <v>25</v>
      </c>
      <c r="I376" s="115"/>
      <c r="J376" s="114" t="s">
        <v>26</v>
      </c>
      <c r="K376" s="115"/>
      <c r="L376" s="114" t="s">
        <v>27</v>
      </c>
      <c r="M376" s="115"/>
      <c r="N376" s="114" t="s">
        <v>28</v>
      </c>
      <c r="O376" s="115"/>
      <c r="P376" s="114" t="s">
        <v>29</v>
      </c>
      <c r="Q376" s="115"/>
      <c r="R376" s="114" t="s">
        <v>33</v>
      </c>
      <c r="S376" s="115"/>
      <c r="T376" s="114" t="s">
        <v>34</v>
      </c>
      <c r="U376" s="115"/>
      <c r="V376" s="114" t="s">
        <v>35</v>
      </c>
      <c r="W376" s="115"/>
      <c r="X376" s="114" t="s">
        <v>36</v>
      </c>
      <c r="Y376" s="115"/>
      <c r="Z376" s="108" t="s">
        <v>37</v>
      </c>
      <c r="AA376" s="109"/>
      <c r="AB376" s="119"/>
      <c r="AC376" s="123"/>
      <c r="AD376" s="124"/>
    </row>
    <row r="377" spans="1:30" ht="14.25" thickBot="1" thickTop="1">
      <c r="A377" s="2"/>
      <c r="B377" s="1"/>
      <c r="C377" s="105" t="s">
        <v>32</v>
      </c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  <c r="AA377" s="128"/>
      <c r="AB377" s="120"/>
      <c r="AC377" s="24" t="s">
        <v>23</v>
      </c>
      <c r="AD377" s="25" t="s">
        <v>24</v>
      </c>
    </row>
    <row r="378" spans="1:30" ht="13.5" thickBot="1">
      <c r="A378" s="3"/>
      <c r="B378" s="3"/>
      <c r="C378" s="3"/>
      <c r="D378" s="6"/>
      <c r="E378" s="3"/>
      <c r="F378" s="33"/>
      <c r="G378" s="4"/>
      <c r="H378" s="34"/>
      <c r="I378" s="16"/>
      <c r="J378" s="33"/>
      <c r="K378" s="4"/>
      <c r="L378" s="6"/>
      <c r="M378" s="3"/>
      <c r="N378" s="6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111"/>
      <c r="AC378" s="112"/>
      <c r="AD378" s="113"/>
    </row>
    <row r="379" spans="1:30" ht="27.75" customHeight="1" thickBot="1" thickTop="1">
      <c r="A379" s="101" t="s">
        <v>6</v>
      </c>
      <c r="B379" s="102" t="s">
        <v>7</v>
      </c>
      <c r="C379" s="7"/>
      <c r="D379" s="59">
        <v>70845</v>
      </c>
      <c r="E379" s="22" t="s">
        <v>24</v>
      </c>
      <c r="F379" s="59">
        <v>71927</v>
      </c>
      <c r="G379" s="22" t="s">
        <v>24</v>
      </c>
      <c r="H379" s="59">
        <v>71121</v>
      </c>
      <c r="I379" s="22" t="s">
        <v>24</v>
      </c>
      <c r="J379" s="59">
        <v>69684</v>
      </c>
      <c r="K379" s="22" t="s">
        <v>24</v>
      </c>
      <c r="L379" s="59">
        <v>68548</v>
      </c>
      <c r="M379" s="22" t="s">
        <v>24</v>
      </c>
      <c r="N379" s="59">
        <v>67229</v>
      </c>
      <c r="O379" s="22" t="s">
        <v>24</v>
      </c>
      <c r="P379" s="59">
        <v>66263</v>
      </c>
      <c r="Q379" s="22" t="s">
        <v>24</v>
      </c>
      <c r="R379" s="59">
        <v>65300</v>
      </c>
      <c r="S379" s="22" t="s">
        <v>24</v>
      </c>
      <c r="T379" s="59">
        <v>66504</v>
      </c>
      <c r="U379" s="22" t="s">
        <v>24</v>
      </c>
      <c r="V379" s="59">
        <v>66259</v>
      </c>
      <c r="W379" s="22" t="s">
        <v>24</v>
      </c>
      <c r="X379" s="59">
        <v>64968</v>
      </c>
      <c r="Y379" s="22" t="s">
        <v>24</v>
      </c>
      <c r="Z379" s="65">
        <v>64295</v>
      </c>
      <c r="AA379" s="43" t="s">
        <v>24</v>
      </c>
      <c r="AB379" s="106"/>
      <c r="AC379" s="107"/>
      <c r="AD379" s="51"/>
    </row>
    <row r="380" spans="1:30" ht="27.75" customHeight="1" thickBot="1" thickTop="1">
      <c r="A380" s="101"/>
      <c r="B380" s="103"/>
      <c r="C380" s="17" t="s">
        <v>19</v>
      </c>
      <c r="D380" s="69">
        <f>D379-Z352</f>
        <v>858</v>
      </c>
      <c r="E380" s="28">
        <f>D380/Z352</f>
        <v>0.01225941960649835</v>
      </c>
      <c r="F380" s="69">
        <f>F379-D379</f>
        <v>1082</v>
      </c>
      <c r="G380" s="28">
        <f>F380/D379</f>
        <v>0.015272778601171572</v>
      </c>
      <c r="H380" s="69">
        <f>H379-F379</f>
        <v>-806</v>
      </c>
      <c r="I380" s="28">
        <f>H380/F379</f>
        <v>-0.011205805886523836</v>
      </c>
      <c r="J380" s="69">
        <f>J379-H379</f>
        <v>-1437</v>
      </c>
      <c r="K380" s="28">
        <f>J380/H379</f>
        <v>-0.020205002741806217</v>
      </c>
      <c r="L380" s="69">
        <f>L379-J379</f>
        <v>-1136</v>
      </c>
      <c r="M380" s="28">
        <f>L380/J379</f>
        <v>-0.0163021640548763</v>
      </c>
      <c r="N380" s="60">
        <f>N379-L379</f>
        <v>-1319</v>
      </c>
      <c r="O380" s="39">
        <f>N380/L379</f>
        <v>-0.01924199101359631</v>
      </c>
      <c r="P380" s="60">
        <f>P379-N379</f>
        <v>-966</v>
      </c>
      <c r="Q380" s="39">
        <f>P380/N379</f>
        <v>-0.014368799178925761</v>
      </c>
      <c r="R380" s="60">
        <f>R379-P379</f>
        <v>-963</v>
      </c>
      <c r="S380" s="39">
        <f>R380/P379</f>
        <v>-0.014532997298643284</v>
      </c>
      <c r="T380" s="60">
        <f>T379-R379</f>
        <v>1204</v>
      </c>
      <c r="U380" s="39">
        <f>T380/R379</f>
        <v>0.018437978560490047</v>
      </c>
      <c r="V380" s="60">
        <f>V379-T379</f>
        <v>-245</v>
      </c>
      <c r="W380" s="39">
        <f>V380/T379</f>
        <v>-0.0036839889329965117</v>
      </c>
      <c r="X380" s="60">
        <f>X379-V379</f>
        <v>-1291</v>
      </c>
      <c r="Y380" s="39">
        <f>X380/V379</f>
        <v>-0.019484145550038485</v>
      </c>
      <c r="Z380" s="66">
        <f>Z379-X379</f>
        <v>-673</v>
      </c>
      <c r="AA380" s="48">
        <f>Z380/X379</f>
        <v>-0.010358945942617903</v>
      </c>
      <c r="AB380" s="65"/>
      <c r="AC380" s="95"/>
      <c r="AD380" s="94"/>
    </row>
    <row r="381" spans="1:30" ht="27.75" customHeight="1" thickBot="1">
      <c r="A381" s="101"/>
      <c r="B381" s="104"/>
      <c r="C381" s="18" t="s">
        <v>20</v>
      </c>
      <c r="D381" s="61">
        <f>D379-D352</f>
        <v>-12053</v>
      </c>
      <c r="E381" s="29">
        <f>D381/D352</f>
        <v>-0.14539554633404908</v>
      </c>
      <c r="F381" s="61">
        <f>F379-F352</f>
        <v>-10057</v>
      </c>
      <c r="G381" s="29">
        <f>F381/F352</f>
        <v>-0.12267027712724433</v>
      </c>
      <c r="H381" s="61">
        <f>H379-H352</f>
        <v>-9932</v>
      </c>
      <c r="I381" s="29">
        <f>H381/H352</f>
        <v>-0.12253710535081984</v>
      </c>
      <c r="J381" s="61">
        <f>J379-J352</f>
        <v>-10445</v>
      </c>
      <c r="K381" s="29">
        <f>J381/J352</f>
        <v>-0.1303523069051155</v>
      </c>
      <c r="L381" s="61">
        <f>L379-L352</f>
        <v>-8907</v>
      </c>
      <c r="M381" s="29">
        <f>L381/L352</f>
        <v>-0.11499580401523465</v>
      </c>
      <c r="N381" s="61">
        <f>N379-N352</f>
        <v>-8452</v>
      </c>
      <c r="O381" s="29">
        <f>N381/N352</f>
        <v>-0.11167928542170426</v>
      </c>
      <c r="P381" s="61">
        <f>P379-P352</f>
        <v>-8845</v>
      </c>
      <c r="Q381" s="29">
        <f>P381/P352</f>
        <v>-0.11776375352825265</v>
      </c>
      <c r="R381" s="61">
        <f>R379-R352</f>
        <v>-8613</v>
      </c>
      <c r="S381" s="29">
        <f>R381/R352</f>
        <v>-0.11652889207581887</v>
      </c>
      <c r="T381" s="61">
        <f>T379-T352</f>
        <v>-5736</v>
      </c>
      <c r="U381" s="29">
        <f>T381/T352</f>
        <v>-0.07940199335548173</v>
      </c>
      <c r="V381" s="61">
        <f>V379-V352</f>
        <v>-5218</v>
      </c>
      <c r="W381" s="29">
        <f>V381/V352</f>
        <v>-0.07300250430208319</v>
      </c>
      <c r="X381" s="61">
        <f>X379-X352</f>
        <v>-5508</v>
      </c>
      <c r="Y381" s="29">
        <f>X381/X352</f>
        <v>-0.07815426528179806</v>
      </c>
      <c r="Z381" s="61">
        <f>Z379-Z352</f>
        <v>-5692</v>
      </c>
      <c r="AA381" s="29">
        <f>Z381/Z352</f>
        <v>-0.08132938974380957</v>
      </c>
      <c r="AB381" s="100"/>
      <c r="AC381" s="40"/>
      <c r="AD381" s="94"/>
    </row>
    <row r="382" spans="1:30" ht="27.75" customHeight="1" thickBot="1" thickTop="1">
      <c r="A382" s="101" t="s">
        <v>8</v>
      </c>
      <c r="B382" s="102" t="s">
        <v>18</v>
      </c>
      <c r="C382" s="19"/>
      <c r="D382" s="62">
        <v>3559</v>
      </c>
      <c r="E382" s="23" t="s">
        <v>24</v>
      </c>
      <c r="F382" s="62">
        <v>4425</v>
      </c>
      <c r="G382" s="23" t="s">
        <v>24</v>
      </c>
      <c r="H382" s="62">
        <v>3697</v>
      </c>
      <c r="I382" s="23" t="s">
        <v>24</v>
      </c>
      <c r="J382" s="62">
        <v>2863</v>
      </c>
      <c r="K382" s="23" t="s">
        <v>24</v>
      </c>
      <c r="L382" s="62">
        <v>2950</v>
      </c>
      <c r="M382" s="23" t="s">
        <v>24</v>
      </c>
      <c r="N382" s="62">
        <v>3985</v>
      </c>
      <c r="O382" s="23" t="s">
        <v>24</v>
      </c>
      <c r="P382" s="62">
        <v>3622</v>
      </c>
      <c r="Q382" s="23" t="s">
        <v>24</v>
      </c>
      <c r="R382" s="62">
        <v>3192</v>
      </c>
      <c r="S382" s="23" t="s">
        <v>24</v>
      </c>
      <c r="T382" s="62">
        <v>5761</v>
      </c>
      <c r="U382" s="23" t="s">
        <v>24</v>
      </c>
      <c r="V382" s="62">
        <v>3314</v>
      </c>
      <c r="W382" s="23" t="s">
        <v>24</v>
      </c>
      <c r="X382" s="62">
        <v>2852</v>
      </c>
      <c r="Y382" s="23" t="s">
        <v>24</v>
      </c>
      <c r="Z382" s="67">
        <v>2962</v>
      </c>
      <c r="AA382" s="43" t="s">
        <v>24</v>
      </c>
      <c r="AB382" s="36">
        <f>D382+F382+H382+J382+L382+N382+P382+R382+T382+V382+X382+Z382</f>
        <v>43182</v>
      </c>
      <c r="AC382" s="26"/>
      <c r="AD382" s="27"/>
    </row>
    <row r="383" spans="1:30" ht="27.75" customHeight="1" thickBot="1" thickTop="1">
      <c r="A383" s="101"/>
      <c r="B383" s="103"/>
      <c r="C383" s="17" t="s">
        <v>19</v>
      </c>
      <c r="D383" s="69">
        <f>D382-Z355</f>
        <v>85</v>
      </c>
      <c r="E383" s="28">
        <f>D383/Z355</f>
        <v>0.024467472654001152</v>
      </c>
      <c r="F383" s="69">
        <f>F382-D382</f>
        <v>866</v>
      </c>
      <c r="G383" s="28">
        <f>F383/D382</f>
        <v>0.2433267771846024</v>
      </c>
      <c r="H383" s="69">
        <f>H382-F382</f>
        <v>-728</v>
      </c>
      <c r="I383" s="28">
        <f>H383/F382</f>
        <v>-0.16451977401129944</v>
      </c>
      <c r="J383" s="69">
        <f>J382-H382</f>
        <v>-834</v>
      </c>
      <c r="K383" s="28">
        <f>J383/H382</f>
        <v>-0.2255883148498783</v>
      </c>
      <c r="L383" s="69">
        <f>L382-J382</f>
        <v>87</v>
      </c>
      <c r="M383" s="28">
        <f>L383/J382</f>
        <v>0.030387705204331122</v>
      </c>
      <c r="N383" s="60">
        <f>N382-L382</f>
        <v>1035</v>
      </c>
      <c r="O383" s="39">
        <f>N383/L382</f>
        <v>0.35084745762711866</v>
      </c>
      <c r="P383" s="60">
        <f>P382-N382</f>
        <v>-363</v>
      </c>
      <c r="Q383" s="39">
        <f>P383/N382</f>
        <v>-0.09109159347553325</v>
      </c>
      <c r="R383" s="60">
        <f>R382-P382</f>
        <v>-430</v>
      </c>
      <c r="S383" s="39">
        <f>R383/P382</f>
        <v>-0.11871893981225842</v>
      </c>
      <c r="T383" s="60">
        <f>T382-R382</f>
        <v>2569</v>
      </c>
      <c r="U383" s="39">
        <f>T383/R382</f>
        <v>0.8048245614035088</v>
      </c>
      <c r="V383" s="60">
        <f>V382-T382</f>
        <v>-2447</v>
      </c>
      <c r="W383" s="39">
        <f>V383/T382</f>
        <v>-0.42475264710987676</v>
      </c>
      <c r="X383" s="60">
        <f>X382-V382</f>
        <v>-462</v>
      </c>
      <c r="Y383" s="39">
        <f>X383/V382</f>
        <v>-0.13940856970428486</v>
      </c>
      <c r="Z383" s="66">
        <f>Z382-X382</f>
        <v>110</v>
      </c>
      <c r="AA383" s="48">
        <f>Z383/X382</f>
        <v>0.038569424964936885</v>
      </c>
      <c r="AB383" s="96">
        <f>AB382-D382-F382-H382-J382-L382-N382-P382-R382-T382-V382-X382</f>
        <v>2962</v>
      </c>
      <c r="AC383" s="97"/>
      <c r="AD383" s="98"/>
    </row>
    <row r="384" spans="1:30" ht="27.75" customHeight="1" thickBot="1">
      <c r="A384" s="101"/>
      <c r="B384" s="104"/>
      <c r="C384" s="18" t="s">
        <v>20</v>
      </c>
      <c r="D384" s="61">
        <f>D382-D355</f>
        <v>-428</v>
      </c>
      <c r="E384" s="29">
        <f>D384/D355</f>
        <v>-0.1073488838725859</v>
      </c>
      <c r="F384" s="61">
        <f>F382-F355</f>
        <v>448</v>
      </c>
      <c r="G384" s="29">
        <f>F384/F355</f>
        <v>0.11264772441538848</v>
      </c>
      <c r="H384" s="61">
        <f>H382-H355</f>
        <v>-453</v>
      </c>
      <c r="I384" s="29">
        <f>H384/H355</f>
        <v>-0.10915662650602409</v>
      </c>
      <c r="J384" s="61">
        <f>J382-J355</f>
        <v>-679</v>
      </c>
      <c r="K384" s="29">
        <f>J384/J355</f>
        <v>-0.191699604743083</v>
      </c>
      <c r="L384" s="61">
        <f>L382-L355</f>
        <v>186</v>
      </c>
      <c r="M384" s="29">
        <f>L384/L355</f>
        <v>0.06729377713458755</v>
      </c>
      <c r="N384" s="61">
        <f>N382-N355</f>
        <v>265</v>
      </c>
      <c r="O384" s="29">
        <f>N384/N355</f>
        <v>0.07123655913978495</v>
      </c>
      <c r="P384" s="61">
        <f>P382-P355</f>
        <v>-299</v>
      </c>
      <c r="Q384" s="29">
        <f>P384/P355</f>
        <v>-0.07625605712828361</v>
      </c>
      <c r="R384" s="61">
        <f>R382-R355</f>
        <v>89</v>
      </c>
      <c r="S384" s="29">
        <f>R384/R355</f>
        <v>0.02868192072188205</v>
      </c>
      <c r="T384" s="61">
        <f>T382-T355</f>
        <v>2220</v>
      </c>
      <c r="U384" s="29">
        <f>T384/T355</f>
        <v>0.6269415419373059</v>
      </c>
      <c r="V384" s="61">
        <f>V382-V355</f>
        <v>-266</v>
      </c>
      <c r="W384" s="29">
        <f>V384/V355</f>
        <v>-0.07430167597765364</v>
      </c>
      <c r="X384" s="61">
        <f>X382-X355</f>
        <v>-547</v>
      </c>
      <c r="Y384" s="29">
        <f>X384/X355</f>
        <v>-0.16092968520152987</v>
      </c>
      <c r="Z384" s="61">
        <f>Z382-Z355</f>
        <v>-512</v>
      </c>
      <c r="AA384" s="29">
        <f>Z384/Z355</f>
        <v>-0.1473805411629246</v>
      </c>
      <c r="AB384" s="99"/>
      <c r="AC384" s="93"/>
      <c r="AD384" s="3"/>
    </row>
    <row r="385" spans="1:30" ht="27.75" customHeight="1" thickBot="1" thickTop="1">
      <c r="A385" s="101" t="s">
        <v>9</v>
      </c>
      <c r="B385" s="102" t="s">
        <v>16</v>
      </c>
      <c r="C385" s="20"/>
      <c r="D385" s="63">
        <v>1416</v>
      </c>
      <c r="E385" s="23" t="s">
        <v>24</v>
      </c>
      <c r="F385" s="63">
        <v>2145</v>
      </c>
      <c r="G385" s="23" t="s">
        <v>24</v>
      </c>
      <c r="H385" s="63">
        <v>2415</v>
      </c>
      <c r="I385" s="23" t="s">
        <v>24</v>
      </c>
      <c r="J385" s="63">
        <v>2281</v>
      </c>
      <c r="K385" s="23" t="s">
        <v>24</v>
      </c>
      <c r="L385" s="63">
        <v>2216</v>
      </c>
      <c r="M385" s="23" t="s">
        <v>24</v>
      </c>
      <c r="N385" s="63">
        <v>3118</v>
      </c>
      <c r="O385" s="23" t="s">
        <v>24</v>
      </c>
      <c r="P385" s="63">
        <v>2695</v>
      </c>
      <c r="Q385" s="23" t="s">
        <v>24</v>
      </c>
      <c r="R385" s="63">
        <v>2115</v>
      </c>
      <c r="S385" s="23" t="s">
        <v>24</v>
      </c>
      <c r="T385" s="63">
        <v>3225</v>
      </c>
      <c r="U385" s="23" t="s">
        <v>24</v>
      </c>
      <c r="V385" s="63">
        <v>1970</v>
      </c>
      <c r="W385" s="23" t="s">
        <v>24</v>
      </c>
      <c r="X385" s="63">
        <v>2159</v>
      </c>
      <c r="Y385" s="23" t="s">
        <v>24</v>
      </c>
      <c r="Z385" s="68">
        <v>1814</v>
      </c>
      <c r="AA385" s="43" t="s">
        <v>24</v>
      </c>
      <c r="AB385" s="36">
        <f>D385+F385+H385+J385+L385+N385+P385+R385+T385+V385+X385+Z385</f>
        <v>27569</v>
      </c>
      <c r="AC385" s="26"/>
      <c r="AD385" s="27"/>
    </row>
    <row r="386" spans="1:30" ht="27.75" customHeight="1" thickBot="1" thickTop="1">
      <c r="A386" s="101"/>
      <c r="B386" s="103"/>
      <c r="C386" s="21" t="s">
        <v>19</v>
      </c>
      <c r="D386" s="69">
        <f>D385-Z358</f>
        <v>-606</v>
      </c>
      <c r="E386" s="28">
        <f>D386/Z358</f>
        <v>-0.2997032640949555</v>
      </c>
      <c r="F386" s="69">
        <f>F385-D385</f>
        <v>729</v>
      </c>
      <c r="G386" s="28">
        <f>F386/D385</f>
        <v>0.5148305084745762</v>
      </c>
      <c r="H386" s="69">
        <f>H385-F385</f>
        <v>270</v>
      </c>
      <c r="I386" s="28">
        <f>H386/F385</f>
        <v>0.1258741258741259</v>
      </c>
      <c r="J386" s="69">
        <f>J385-H385</f>
        <v>-134</v>
      </c>
      <c r="K386" s="28">
        <f>J386/H385</f>
        <v>-0.05548654244306418</v>
      </c>
      <c r="L386" s="69">
        <f>L385-J385</f>
        <v>-65</v>
      </c>
      <c r="M386" s="28">
        <f>L386/J385</f>
        <v>-0.028496273564226217</v>
      </c>
      <c r="N386" s="60">
        <f>N385-L385</f>
        <v>902</v>
      </c>
      <c r="O386" s="39">
        <f>N386/L385</f>
        <v>0.40703971119133575</v>
      </c>
      <c r="P386" s="60">
        <f>P385-N385</f>
        <v>-423</v>
      </c>
      <c r="Q386" s="39">
        <f>P386/N385</f>
        <v>-0.13566388710711993</v>
      </c>
      <c r="R386" s="60">
        <f>R385-P385</f>
        <v>-580</v>
      </c>
      <c r="S386" s="39">
        <f>R386/P385</f>
        <v>-0.21521335807050093</v>
      </c>
      <c r="T386" s="60">
        <f>T385-R385</f>
        <v>1110</v>
      </c>
      <c r="U386" s="39">
        <f>T386/R385</f>
        <v>0.524822695035461</v>
      </c>
      <c r="V386" s="60">
        <f>V385-T385</f>
        <v>-1255</v>
      </c>
      <c r="W386" s="39">
        <f>V386/T385</f>
        <v>-0.3891472868217054</v>
      </c>
      <c r="X386" s="60">
        <f>X385-V385</f>
        <v>189</v>
      </c>
      <c r="Y386" s="39">
        <f>X386/V385</f>
        <v>0.09593908629441625</v>
      </c>
      <c r="Z386" s="66">
        <f>Z385-X385</f>
        <v>-345</v>
      </c>
      <c r="AA386" s="48">
        <f>Z386/X385</f>
        <v>-0.15979620194534508</v>
      </c>
      <c r="AB386" s="96">
        <f>AB385-D385-F385-H385-J385-L385-N385-P385-R385-T385-V385-X385</f>
        <v>1814</v>
      </c>
      <c r="AC386" s="97"/>
      <c r="AD386" s="98"/>
    </row>
    <row r="387" spans="1:30" ht="27.75" customHeight="1" thickBot="1">
      <c r="A387" s="101"/>
      <c r="B387" s="104"/>
      <c r="C387" s="18" t="s">
        <v>20</v>
      </c>
      <c r="D387" s="61">
        <f>D385-D358</f>
        <v>-173</v>
      </c>
      <c r="E387" s="29">
        <f>D387/D358</f>
        <v>-0.10887350534927627</v>
      </c>
      <c r="F387" s="61">
        <f>F385-F358</f>
        <v>75</v>
      </c>
      <c r="G387" s="29">
        <f>F387/F358</f>
        <v>0.036231884057971016</v>
      </c>
      <c r="H387" s="61">
        <f>H385-H358</f>
        <v>-611</v>
      </c>
      <c r="I387" s="29">
        <f>H387/H358</f>
        <v>-0.20191672174487774</v>
      </c>
      <c r="J387" s="61">
        <f>J385-J358</f>
        <v>-294</v>
      </c>
      <c r="K387" s="29">
        <f>J387/J358</f>
        <v>-0.1141747572815534</v>
      </c>
      <c r="L387" s="61">
        <f>L385-L358</f>
        <v>-318</v>
      </c>
      <c r="M387" s="29">
        <f>L387/L358</f>
        <v>-0.1254932912391476</v>
      </c>
      <c r="N387" s="61">
        <f>N385-N358</f>
        <v>150</v>
      </c>
      <c r="O387" s="29">
        <f>N387/N358</f>
        <v>0.05053908355795148</v>
      </c>
      <c r="P387" s="61">
        <f>P385-P358</f>
        <v>127</v>
      </c>
      <c r="Q387" s="29">
        <f>P387/P358</f>
        <v>0.049454828660436136</v>
      </c>
      <c r="R387" s="61">
        <f>R385-R358</f>
        <v>-55</v>
      </c>
      <c r="S387" s="29">
        <f>R387/R358</f>
        <v>-0.02534562211981567</v>
      </c>
      <c r="T387" s="61">
        <f>T385-T358</f>
        <v>-42</v>
      </c>
      <c r="U387" s="29">
        <f>T387/T358</f>
        <v>-0.012855831037649219</v>
      </c>
      <c r="V387" s="61">
        <f>V385-V358</f>
        <v>-346</v>
      </c>
      <c r="W387" s="29">
        <f>V387/V358</f>
        <v>-0.14939550949913644</v>
      </c>
      <c r="X387" s="61">
        <f>X385-X358</f>
        <v>-77</v>
      </c>
      <c r="Y387" s="29">
        <f>X387/X358</f>
        <v>-0.03443649373881932</v>
      </c>
      <c r="Z387" s="61">
        <f>Z385-Z358</f>
        <v>-208</v>
      </c>
      <c r="AA387" s="29">
        <f>Z387/Z358</f>
        <v>-0.10286844708209693</v>
      </c>
      <c r="AB387" s="37"/>
      <c r="AC387" s="42"/>
      <c r="AD387" s="41"/>
    </row>
    <row r="388" spans="1:30" ht="27.75" customHeight="1" thickBot="1" thickTop="1">
      <c r="A388" s="101" t="s">
        <v>10</v>
      </c>
      <c r="B388" s="102" t="s">
        <v>17</v>
      </c>
      <c r="C388" s="20"/>
      <c r="D388" s="63">
        <v>897</v>
      </c>
      <c r="E388" s="23" t="s">
        <v>24</v>
      </c>
      <c r="F388" s="63">
        <v>1297</v>
      </c>
      <c r="G388" s="23" t="s">
        <v>24</v>
      </c>
      <c r="H388" s="63">
        <v>1288</v>
      </c>
      <c r="I388" s="23" t="s">
        <v>24</v>
      </c>
      <c r="J388" s="63">
        <v>1277</v>
      </c>
      <c r="K388" s="23" t="s">
        <v>24</v>
      </c>
      <c r="L388" s="63">
        <v>1084</v>
      </c>
      <c r="M388" s="23" t="s">
        <v>24</v>
      </c>
      <c r="N388" s="63">
        <v>1686</v>
      </c>
      <c r="O388" s="23" t="s">
        <v>24</v>
      </c>
      <c r="P388" s="63">
        <v>1892</v>
      </c>
      <c r="Q388" s="23" t="s">
        <v>24</v>
      </c>
      <c r="R388" s="63">
        <v>2475</v>
      </c>
      <c r="S388" s="23" t="s">
        <v>24</v>
      </c>
      <c r="T388" s="63">
        <v>1683</v>
      </c>
      <c r="U388" s="23" t="s">
        <v>24</v>
      </c>
      <c r="V388" s="63">
        <v>1462</v>
      </c>
      <c r="W388" s="23" t="s">
        <v>24</v>
      </c>
      <c r="X388" s="63">
        <v>1027</v>
      </c>
      <c r="Y388" s="23" t="s">
        <v>24</v>
      </c>
      <c r="Z388" s="68">
        <v>900</v>
      </c>
      <c r="AA388" s="43" t="s">
        <v>24</v>
      </c>
      <c r="AB388" s="36">
        <f>D388+F388+H388+J388+L388+N388+P388+R388+T388+V388+X388+Z388</f>
        <v>16968</v>
      </c>
      <c r="AC388" s="26"/>
      <c r="AD388" s="27"/>
    </row>
    <row r="389" spans="1:30" ht="27.75" customHeight="1" thickBot="1" thickTop="1">
      <c r="A389" s="101"/>
      <c r="B389" s="103"/>
      <c r="C389" s="21" t="s">
        <v>19</v>
      </c>
      <c r="D389" s="69">
        <f>D388-Z361</f>
        <v>-54</v>
      </c>
      <c r="E389" s="28">
        <f>D389/Z361</f>
        <v>-0.056782334384858045</v>
      </c>
      <c r="F389" s="69">
        <f>F388-D388</f>
        <v>400</v>
      </c>
      <c r="G389" s="28">
        <f>F389/D388</f>
        <v>0.4459308807134894</v>
      </c>
      <c r="H389" s="69">
        <f>H388-F388</f>
        <v>-9</v>
      </c>
      <c r="I389" s="28">
        <f>H389/F388</f>
        <v>-0.006939090208172706</v>
      </c>
      <c r="J389" s="69">
        <f>J388-H388</f>
        <v>-11</v>
      </c>
      <c r="K389" s="28">
        <f>J389/H388</f>
        <v>-0.008540372670807454</v>
      </c>
      <c r="L389" s="69">
        <f>L388-J388</f>
        <v>-193</v>
      </c>
      <c r="M389" s="28">
        <f>L389/J388</f>
        <v>-0.15113547376664058</v>
      </c>
      <c r="N389" s="60">
        <f>N388-L388</f>
        <v>602</v>
      </c>
      <c r="O389" s="39">
        <f>N389/L388</f>
        <v>0.5553505535055351</v>
      </c>
      <c r="P389" s="60">
        <f>P388-N388</f>
        <v>206</v>
      </c>
      <c r="Q389" s="39">
        <f>P389/N388</f>
        <v>0.1221826809015421</v>
      </c>
      <c r="R389" s="60">
        <f>R388-P388</f>
        <v>583</v>
      </c>
      <c r="S389" s="39">
        <f>R389/P388</f>
        <v>0.3081395348837209</v>
      </c>
      <c r="T389" s="60">
        <f>T388-R388</f>
        <v>-792</v>
      </c>
      <c r="U389" s="39">
        <f>T389/R388</f>
        <v>-0.32</v>
      </c>
      <c r="V389" s="60">
        <f>V388-T388</f>
        <v>-221</v>
      </c>
      <c r="W389" s="39">
        <f>V389/T388</f>
        <v>-0.13131313131313133</v>
      </c>
      <c r="X389" s="60">
        <f>X388-V388</f>
        <v>-435</v>
      </c>
      <c r="Y389" s="39">
        <f>X389/V388</f>
        <v>-0.2975376196990424</v>
      </c>
      <c r="Z389" s="66">
        <f>Z388-X388</f>
        <v>-127</v>
      </c>
      <c r="AA389" s="48">
        <f>Z389/X388</f>
        <v>-0.12366114897760468</v>
      </c>
      <c r="AB389" s="96">
        <f>AB388-D388-F388-H388-J388-L388-N388-P388-R388-T388-V388-X388</f>
        <v>900</v>
      </c>
      <c r="AC389" s="42"/>
      <c r="AD389" s="71"/>
    </row>
    <row r="390" spans="1:30" ht="27.75" customHeight="1" thickBot="1">
      <c r="A390" s="101"/>
      <c r="B390" s="104"/>
      <c r="C390" s="18" t="s">
        <v>20</v>
      </c>
      <c r="D390" s="61">
        <f>D388-D361</f>
        <v>219</v>
      </c>
      <c r="E390" s="29">
        <f>D390/D361</f>
        <v>0.3230088495575221</v>
      </c>
      <c r="F390" s="61">
        <f>F388-F361</f>
        <v>394</v>
      </c>
      <c r="G390" s="29">
        <f>F390/F361</f>
        <v>0.4363233665559247</v>
      </c>
      <c r="H390" s="61">
        <f>H388-H361</f>
        <v>112</v>
      </c>
      <c r="I390" s="29">
        <f>H390/H361</f>
        <v>0.09523809523809523</v>
      </c>
      <c r="J390" s="61">
        <f>J388-J361</f>
        <v>455</v>
      </c>
      <c r="K390" s="29">
        <f>J390/J361</f>
        <v>0.5535279805352799</v>
      </c>
      <c r="L390" s="61">
        <f>L388-L361</f>
        <v>166</v>
      </c>
      <c r="M390" s="29">
        <f>L390/L361</f>
        <v>0.18082788671023964</v>
      </c>
      <c r="N390" s="61">
        <f>N388-N361</f>
        <v>370</v>
      </c>
      <c r="O390" s="29">
        <f>N390/N361</f>
        <v>0.2811550151975684</v>
      </c>
      <c r="P390" s="61">
        <f>P388-P361</f>
        <v>564</v>
      </c>
      <c r="Q390" s="29">
        <f>P390/P361</f>
        <v>0.4246987951807229</v>
      </c>
      <c r="R390" s="61">
        <f>R388-R361</f>
        <v>180</v>
      </c>
      <c r="S390" s="29">
        <f>R390/R361</f>
        <v>0.0784313725490196</v>
      </c>
      <c r="T390" s="61">
        <f>T388-T361</f>
        <v>115</v>
      </c>
      <c r="U390" s="29">
        <f>T390/T361</f>
        <v>0.07334183673469388</v>
      </c>
      <c r="V390" s="61">
        <f>V388-V361</f>
        <v>-147</v>
      </c>
      <c r="W390" s="29">
        <f>V390/V361</f>
        <v>-0.09136109384711001</v>
      </c>
      <c r="X390" s="61">
        <f>X388-X361</f>
        <v>-13</v>
      </c>
      <c r="Y390" s="29">
        <f>X390/X361</f>
        <v>-0.0125</v>
      </c>
      <c r="Z390" s="61">
        <f>Z388-Z361</f>
        <v>-51</v>
      </c>
      <c r="AA390" s="29">
        <f>Z390/Z361</f>
        <v>-0.05362776025236593</v>
      </c>
      <c r="AB390" s="37"/>
      <c r="AC390" s="70"/>
      <c r="AD390" s="41"/>
    </row>
    <row r="391" spans="1:30" ht="27.75" customHeight="1" thickBot="1" thickTop="1">
      <c r="A391" s="101" t="s">
        <v>11</v>
      </c>
      <c r="B391" s="102" t="s">
        <v>15</v>
      </c>
      <c r="C391" s="20"/>
      <c r="D391" s="63">
        <v>2858</v>
      </c>
      <c r="E391" s="23" t="s">
        <v>24</v>
      </c>
      <c r="F391" s="63">
        <v>3317</v>
      </c>
      <c r="G391" s="23" t="s">
        <v>24</v>
      </c>
      <c r="H391" s="63">
        <v>2905</v>
      </c>
      <c r="I391" s="23" t="s">
        <v>24</v>
      </c>
      <c r="J391" s="63">
        <v>2341</v>
      </c>
      <c r="K391" s="23" t="s">
        <v>24</v>
      </c>
      <c r="L391" s="63">
        <v>2448</v>
      </c>
      <c r="M391" s="23" t="s">
        <v>24</v>
      </c>
      <c r="N391" s="63">
        <v>2851</v>
      </c>
      <c r="O391" s="23" t="s">
        <v>24</v>
      </c>
      <c r="P391" s="63">
        <v>2638</v>
      </c>
      <c r="Q391" s="23" t="s">
        <v>24</v>
      </c>
      <c r="R391" s="63">
        <v>2356</v>
      </c>
      <c r="S391" s="23" t="s">
        <v>24</v>
      </c>
      <c r="T391" s="63">
        <v>3859</v>
      </c>
      <c r="U391" s="23" t="s">
        <v>24</v>
      </c>
      <c r="V391" s="63">
        <v>2514</v>
      </c>
      <c r="W391" s="23" t="s">
        <v>24</v>
      </c>
      <c r="X391" s="63">
        <v>2239</v>
      </c>
      <c r="Y391" s="23" t="s">
        <v>24</v>
      </c>
      <c r="Z391" s="68">
        <v>2387</v>
      </c>
      <c r="AA391" s="43" t="s">
        <v>24</v>
      </c>
      <c r="AB391" s="36">
        <f>D391+F391+H391+J391+L391+N391+P391+R391+T391+V391+X391+Z391</f>
        <v>32713</v>
      </c>
      <c r="AC391" s="26"/>
      <c r="AD391" s="27"/>
    </row>
    <row r="392" spans="1:30" ht="27.75" customHeight="1" thickBot="1" thickTop="1">
      <c r="A392" s="101"/>
      <c r="B392" s="103"/>
      <c r="C392" s="21" t="s">
        <v>19</v>
      </c>
      <c r="D392" s="69">
        <f>D391-Z364</f>
        <v>87</v>
      </c>
      <c r="E392" s="28">
        <f>D392/Z364</f>
        <v>0.031396607722843736</v>
      </c>
      <c r="F392" s="69">
        <f>F391-D391</f>
        <v>459</v>
      </c>
      <c r="G392" s="28">
        <f>F392/D391</f>
        <v>0.16060181945416374</v>
      </c>
      <c r="H392" s="69">
        <f>H391-F391</f>
        <v>-412</v>
      </c>
      <c r="I392" s="28">
        <f>H392/F391</f>
        <v>-0.1242086222490202</v>
      </c>
      <c r="J392" s="69">
        <f>J391-H391</f>
        <v>-564</v>
      </c>
      <c r="K392" s="28">
        <f>J392/H391</f>
        <v>-0.19414802065404474</v>
      </c>
      <c r="L392" s="69">
        <f>L391-J391</f>
        <v>107</v>
      </c>
      <c r="M392" s="28">
        <f>L392/J391</f>
        <v>0.0457069628363947</v>
      </c>
      <c r="N392" s="60">
        <f>N391-L391</f>
        <v>403</v>
      </c>
      <c r="O392" s="39">
        <f>N392/L391</f>
        <v>0.16462418300653595</v>
      </c>
      <c r="P392" s="60">
        <f>P391-N391</f>
        <v>-213</v>
      </c>
      <c r="Q392" s="39">
        <f>P392/N391</f>
        <v>-0.07471062784987724</v>
      </c>
      <c r="R392" s="60">
        <f>R391-P391</f>
        <v>-282</v>
      </c>
      <c r="S392" s="39">
        <f>R392/P391</f>
        <v>-0.1068991660348749</v>
      </c>
      <c r="T392" s="60">
        <f>T391-R391</f>
        <v>1503</v>
      </c>
      <c r="U392" s="39">
        <f>T392/R391</f>
        <v>0.6379456706281834</v>
      </c>
      <c r="V392" s="60">
        <f>V391-T391</f>
        <v>-1345</v>
      </c>
      <c r="W392" s="39">
        <f>V392/T391</f>
        <v>-0.3485358901269759</v>
      </c>
      <c r="X392" s="60">
        <f>X391-V391</f>
        <v>-275</v>
      </c>
      <c r="Y392" s="39">
        <f>X392/V391</f>
        <v>-0.10938743038981702</v>
      </c>
      <c r="Z392" s="66">
        <f>Z391-X391</f>
        <v>148</v>
      </c>
      <c r="AA392" s="48">
        <f>Z392/X391</f>
        <v>0.06610093791871371</v>
      </c>
      <c r="AB392" s="96">
        <f>AB391-D391-F391-H391-J391-L391-N391-P391-R391-T391-V391-X391</f>
        <v>2387</v>
      </c>
      <c r="AC392" s="12"/>
      <c r="AD392" s="71"/>
    </row>
    <row r="393" spans="1:29" ht="27.75" customHeight="1" thickBot="1">
      <c r="A393" s="101"/>
      <c r="B393" s="104"/>
      <c r="C393" s="18" t="s">
        <v>20</v>
      </c>
      <c r="D393" s="61">
        <f>D391-D364</f>
        <v>-465</v>
      </c>
      <c r="E393" s="29">
        <f>D393/D364</f>
        <v>-0.1399337947637677</v>
      </c>
      <c r="F393" s="61">
        <f>F391-F364</f>
        <v>237</v>
      </c>
      <c r="G393" s="29">
        <f>F393/F364</f>
        <v>0.07694805194805195</v>
      </c>
      <c r="H393" s="61">
        <f>H391-H364</f>
        <v>-262</v>
      </c>
      <c r="I393" s="29">
        <f>H393/H364</f>
        <v>-0.08272813388064414</v>
      </c>
      <c r="J393" s="61">
        <f>J391-J364</f>
        <v>-501</v>
      </c>
      <c r="K393" s="29">
        <f>J393/J364</f>
        <v>-0.17628430682617874</v>
      </c>
      <c r="L393" s="61">
        <f>L391-L364</f>
        <v>247</v>
      </c>
      <c r="M393" s="29">
        <f>L393/L364</f>
        <v>0.11222171740118128</v>
      </c>
      <c r="N393" s="61">
        <f>N391-N364</f>
        <v>419</v>
      </c>
      <c r="O393" s="29">
        <f>N393/N364</f>
        <v>0.17228618421052633</v>
      </c>
      <c r="P393" s="61">
        <f>P391-P364</f>
        <v>-130</v>
      </c>
      <c r="Q393" s="29">
        <f>P393/P364</f>
        <v>-0.04696531791907514</v>
      </c>
      <c r="R393" s="61">
        <f>R391-R364</f>
        <v>181</v>
      </c>
      <c r="S393" s="29">
        <f>R393/R364</f>
        <v>0.0832183908045977</v>
      </c>
      <c r="T393" s="61">
        <f>T391-T364</f>
        <v>1282</v>
      </c>
      <c r="U393" s="29">
        <f>T393/T364</f>
        <v>0.4974776872332169</v>
      </c>
      <c r="V393" s="61">
        <f>V391-V364</f>
        <v>-223</v>
      </c>
      <c r="W393" s="29">
        <f>V393/V364</f>
        <v>-0.08147606868834491</v>
      </c>
      <c r="X393" s="61">
        <f>X391-X364</f>
        <v>-380</v>
      </c>
      <c r="Y393" s="29">
        <f>X393/X364</f>
        <v>-0.14509354715540282</v>
      </c>
      <c r="Z393" s="61">
        <f>Z391-Z364</f>
        <v>-384</v>
      </c>
      <c r="AA393" s="29">
        <f>Z393/Z364</f>
        <v>-0.13857813063875857</v>
      </c>
      <c r="AB393" s="10"/>
      <c r="AC393" s="9"/>
    </row>
    <row r="394" spans="1:29" ht="27.75" customHeight="1" thickBot="1">
      <c r="A394" s="130" t="s">
        <v>12</v>
      </c>
      <c r="B394" s="110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  <c r="Z394" s="110"/>
      <c r="AA394" s="110"/>
      <c r="AB394" s="10"/>
      <c r="AC394" s="9"/>
    </row>
    <row r="395" spans="1:29" ht="27.75" customHeight="1" thickBot="1">
      <c r="A395" s="101" t="s">
        <v>13</v>
      </c>
      <c r="B395" s="102" t="s">
        <v>14</v>
      </c>
      <c r="C395" s="5"/>
      <c r="D395" s="63">
        <v>3226</v>
      </c>
      <c r="E395" s="23" t="s">
        <v>24</v>
      </c>
      <c r="F395" s="63">
        <v>3469</v>
      </c>
      <c r="G395" s="23" t="s">
        <v>24</v>
      </c>
      <c r="H395" s="63">
        <v>3325</v>
      </c>
      <c r="I395" s="23" t="s">
        <v>24</v>
      </c>
      <c r="J395" s="63">
        <v>3163</v>
      </c>
      <c r="K395" s="23" t="s">
        <v>24</v>
      </c>
      <c r="L395" s="63">
        <v>3208</v>
      </c>
      <c r="M395" s="23" t="s">
        <v>24</v>
      </c>
      <c r="N395" s="63">
        <v>3413</v>
      </c>
      <c r="O395" s="23" t="s">
        <v>24</v>
      </c>
      <c r="P395" s="63">
        <v>3694</v>
      </c>
      <c r="Q395" s="23" t="s">
        <v>24</v>
      </c>
      <c r="R395" s="63">
        <v>3590</v>
      </c>
      <c r="S395" s="23" t="s">
        <v>24</v>
      </c>
      <c r="T395" s="63">
        <v>3331</v>
      </c>
      <c r="U395" s="23" t="s">
        <v>24</v>
      </c>
      <c r="V395" s="63">
        <v>3411</v>
      </c>
      <c r="W395" s="23" t="s">
        <v>24</v>
      </c>
      <c r="X395" s="63">
        <v>3462</v>
      </c>
      <c r="Y395" s="23" t="s">
        <v>24</v>
      </c>
      <c r="Z395" s="75">
        <v>3284</v>
      </c>
      <c r="AA395" s="76" t="s">
        <v>24</v>
      </c>
      <c r="AB395" s="100"/>
      <c r="AC395" s="95"/>
    </row>
    <row r="396" spans="1:29" ht="27.75" customHeight="1" thickBot="1" thickTop="1">
      <c r="A396" s="101"/>
      <c r="B396" s="103"/>
      <c r="C396" s="21" t="s">
        <v>19</v>
      </c>
      <c r="D396" s="69">
        <f>D395-Z368</f>
        <v>-216</v>
      </c>
      <c r="E396" s="28">
        <f>D396/Z368</f>
        <v>-0.06275421266705404</v>
      </c>
      <c r="F396" s="69">
        <f>F395-D395</f>
        <v>243</v>
      </c>
      <c r="G396" s="28">
        <f>F396/D395</f>
        <v>0.07532548047117173</v>
      </c>
      <c r="H396" s="69">
        <f>H395-F395</f>
        <v>-144</v>
      </c>
      <c r="I396" s="28">
        <f>H396/F395</f>
        <v>-0.04151052176419717</v>
      </c>
      <c r="J396" s="69">
        <f>J395-H395</f>
        <v>-162</v>
      </c>
      <c r="K396" s="28">
        <f>J396/H395</f>
        <v>-0.048721804511278194</v>
      </c>
      <c r="L396" s="69">
        <f>L395-J395</f>
        <v>45</v>
      </c>
      <c r="M396" s="28">
        <f>L396/J395</f>
        <v>0.014226999683844452</v>
      </c>
      <c r="N396" s="60">
        <f>N395-L395</f>
        <v>205</v>
      </c>
      <c r="O396" s="39">
        <f>N396/L395</f>
        <v>0.06390274314214464</v>
      </c>
      <c r="P396" s="60">
        <f>P395-N395</f>
        <v>281</v>
      </c>
      <c r="Q396" s="39">
        <f>P396/N395</f>
        <v>0.08233225900966891</v>
      </c>
      <c r="R396" s="60">
        <f>R395-P395</f>
        <v>-104</v>
      </c>
      <c r="S396" s="39">
        <f>R396/P395</f>
        <v>-0.028153762858689767</v>
      </c>
      <c r="T396" s="60">
        <f>T395-R395</f>
        <v>-259</v>
      </c>
      <c r="U396" s="39">
        <f>T396/R395</f>
        <v>-0.07214484679665738</v>
      </c>
      <c r="V396" s="60">
        <f>V395-T395</f>
        <v>80</v>
      </c>
      <c r="W396" s="39">
        <f>V396/T395</f>
        <v>0.024016811768237768</v>
      </c>
      <c r="X396" s="60">
        <f>X395-V395</f>
        <v>51</v>
      </c>
      <c r="Y396" s="39">
        <f>X396/V395</f>
        <v>0.014951627088830254</v>
      </c>
      <c r="Z396" s="66">
        <f>Z395-X395</f>
        <v>-178</v>
      </c>
      <c r="AA396" s="48">
        <f>Z396/X395</f>
        <v>-0.05141536683997689</v>
      </c>
      <c r="AB396" s="100"/>
      <c r="AC396" s="95"/>
    </row>
    <row r="397" spans="1:29" ht="27.75" customHeight="1" thickBot="1">
      <c r="A397" s="101"/>
      <c r="B397" s="104"/>
      <c r="C397" s="18" t="s">
        <v>20</v>
      </c>
      <c r="D397" s="61">
        <f>D395-D368</f>
        <v>-1106</v>
      </c>
      <c r="E397" s="29">
        <f>D397/D368</f>
        <v>-0.25530932594644506</v>
      </c>
      <c r="F397" s="61">
        <f>F395-F368</f>
        <v>-1098</v>
      </c>
      <c r="G397" s="29">
        <f>F397/F368</f>
        <v>-0.24042040726954236</v>
      </c>
      <c r="H397" s="61">
        <f>H395-H368</f>
        <v>-1169</v>
      </c>
      <c r="I397" s="29">
        <f>H397/H368</f>
        <v>-0.2601246105919003</v>
      </c>
      <c r="J397" s="61">
        <f>J395-J368</f>
        <v>-1163</v>
      </c>
      <c r="K397" s="29">
        <f>J397/J368</f>
        <v>-0.2688395746648174</v>
      </c>
      <c r="L397" s="61">
        <f>L395-L368</f>
        <v>-994</v>
      </c>
      <c r="M397" s="29">
        <f>L397/L368</f>
        <v>-0.23655402189433603</v>
      </c>
      <c r="N397" s="61">
        <f>N395-N368</f>
        <v>-402</v>
      </c>
      <c r="O397" s="29">
        <f>N397/N368</f>
        <v>-0.1053735255570118</v>
      </c>
      <c r="P397" s="61">
        <f>P395-P368</f>
        <v>-128</v>
      </c>
      <c r="Q397" s="29">
        <f>P397/P368</f>
        <v>-0.03349031920460492</v>
      </c>
      <c r="R397" s="61">
        <f>R395-R368</f>
        <v>67</v>
      </c>
      <c r="S397" s="29">
        <f>R397/R368</f>
        <v>0.019017882486517174</v>
      </c>
      <c r="T397" s="61">
        <f>T395-T368</f>
        <v>-62</v>
      </c>
      <c r="U397" s="29">
        <f>T397/T368</f>
        <v>-0.018272914824638962</v>
      </c>
      <c r="V397" s="61">
        <f>V395-V368</f>
        <v>209</v>
      </c>
      <c r="W397" s="29">
        <f>V397/V368</f>
        <v>0.06527170518425984</v>
      </c>
      <c r="X397" s="61">
        <f>X395-X368</f>
        <v>-2</v>
      </c>
      <c r="Y397" s="29">
        <f>X397/X368</f>
        <v>-0.0005773672055427252</v>
      </c>
      <c r="Z397" s="61">
        <f>Z395-Z368</f>
        <v>-158</v>
      </c>
      <c r="AA397" s="29">
        <f>Z397/Z368</f>
        <v>-0.04590354445090064</v>
      </c>
      <c r="AB397" s="100"/>
      <c r="AC397" s="95"/>
    </row>
    <row r="398" spans="6:29" ht="12.75"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</row>
    <row r="399" spans="6:29" ht="13.5" thickBot="1"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</row>
    <row r="400" spans="1:30" ht="24" customHeight="1" thickBot="1" thickTop="1">
      <c r="A400" s="125" t="s">
        <v>69</v>
      </c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  <c r="AB400" s="126"/>
      <c r="AC400" s="126"/>
      <c r="AD400" s="126"/>
    </row>
    <row r="401" spans="4:14" ht="14.25" thickBot="1" thickTop="1">
      <c r="D401" s="6"/>
      <c r="F401" s="6"/>
      <c r="H401" s="6"/>
      <c r="J401" s="6"/>
      <c r="L401" s="6"/>
      <c r="N401" s="6"/>
    </row>
    <row r="402" spans="1:30" ht="23.25" customHeight="1" thickBot="1">
      <c r="A402" s="101" t="s">
        <v>0</v>
      </c>
      <c r="B402" s="116" t="s">
        <v>1</v>
      </c>
      <c r="C402" s="133"/>
      <c r="D402" s="130" t="s">
        <v>68</v>
      </c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  <c r="AA402" s="131"/>
      <c r="AB402" s="118" t="s">
        <v>21</v>
      </c>
      <c r="AC402" s="121" t="s">
        <v>22</v>
      </c>
      <c r="AD402" s="122"/>
    </row>
    <row r="403" spans="1:30" ht="20.25" customHeight="1" thickBot="1" thickTop="1">
      <c r="A403" s="101"/>
      <c r="B403" s="117"/>
      <c r="C403" s="101"/>
      <c r="D403" s="114" t="s">
        <v>4</v>
      </c>
      <c r="E403" s="115"/>
      <c r="F403" s="114" t="s">
        <v>5</v>
      </c>
      <c r="G403" s="115"/>
      <c r="H403" s="114" t="s">
        <v>25</v>
      </c>
      <c r="I403" s="115"/>
      <c r="J403" s="114" t="s">
        <v>26</v>
      </c>
      <c r="K403" s="115"/>
      <c r="L403" s="114" t="s">
        <v>27</v>
      </c>
      <c r="M403" s="115"/>
      <c r="N403" s="114" t="s">
        <v>28</v>
      </c>
      <c r="O403" s="115"/>
      <c r="P403" s="114" t="s">
        <v>29</v>
      </c>
      <c r="Q403" s="115"/>
      <c r="R403" s="114" t="s">
        <v>33</v>
      </c>
      <c r="S403" s="115"/>
      <c r="T403" s="114" t="s">
        <v>34</v>
      </c>
      <c r="U403" s="115"/>
      <c r="V403" s="114" t="s">
        <v>35</v>
      </c>
      <c r="W403" s="115"/>
      <c r="X403" s="114" t="s">
        <v>36</v>
      </c>
      <c r="Y403" s="115"/>
      <c r="Z403" s="108" t="s">
        <v>37</v>
      </c>
      <c r="AA403" s="109"/>
      <c r="AB403" s="119"/>
      <c r="AC403" s="123"/>
      <c r="AD403" s="124"/>
    </row>
    <row r="404" spans="1:30" ht="24" customHeight="1" thickBot="1" thickTop="1">
      <c r="A404" s="2"/>
      <c r="B404" s="1"/>
      <c r="C404" s="105" t="s">
        <v>32</v>
      </c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  <c r="AA404" s="128"/>
      <c r="AB404" s="120"/>
      <c r="AC404" s="24" t="s">
        <v>23</v>
      </c>
      <c r="AD404" s="25" t="s">
        <v>24</v>
      </c>
    </row>
    <row r="405" spans="1:30" ht="13.5" thickBot="1">
      <c r="A405" s="3"/>
      <c r="B405" s="3"/>
      <c r="C405" s="3"/>
      <c r="D405" s="6"/>
      <c r="E405" s="3"/>
      <c r="F405" s="33"/>
      <c r="G405" s="4"/>
      <c r="H405" s="34"/>
      <c r="I405" s="16"/>
      <c r="J405" s="33"/>
      <c r="K405" s="4"/>
      <c r="L405" s="6"/>
      <c r="M405" s="3"/>
      <c r="N405" s="6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111"/>
      <c r="AC405" s="112"/>
      <c r="AD405" s="113"/>
    </row>
    <row r="406" spans="1:30" ht="30" customHeight="1" thickBot="1" thickTop="1">
      <c r="A406" s="101" t="s">
        <v>6</v>
      </c>
      <c r="B406" s="102" t="s">
        <v>7</v>
      </c>
      <c r="C406" s="7"/>
      <c r="D406" s="59">
        <v>64874</v>
      </c>
      <c r="E406" s="22" t="s">
        <v>24</v>
      </c>
      <c r="F406" s="59">
        <v>64034</v>
      </c>
      <c r="G406" s="22" t="s">
        <v>24</v>
      </c>
      <c r="H406" s="59">
        <v>62732</v>
      </c>
      <c r="I406" s="22" t="s">
        <v>24</v>
      </c>
      <c r="J406" s="59">
        <v>61541</v>
      </c>
      <c r="K406" s="22" t="s">
        <v>24</v>
      </c>
      <c r="L406" s="59">
        <v>60533</v>
      </c>
      <c r="M406" s="22" t="s">
        <v>24</v>
      </c>
      <c r="N406" s="59">
        <v>60319</v>
      </c>
      <c r="O406" s="22" t="s">
        <v>24</v>
      </c>
      <c r="P406" s="59">
        <v>60395</v>
      </c>
      <c r="Q406" s="22" t="s">
        <v>24</v>
      </c>
      <c r="R406" s="59">
        <v>60495</v>
      </c>
      <c r="S406" s="22" t="s">
        <v>24</v>
      </c>
      <c r="T406" s="59">
        <v>60198</v>
      </c>
      <c r="U406" s="22" t="s">
        <v>24</v>
      </c>
      <c r="V406" s="59">
        <v>59851</v>
      </c>
      <c r="W406" s="22" t="s">
        <v>24</v>
      </c>
      <c r="X406" s="59">
        <v>59351</v>
      </c>
      <c r="Y406" s="22" t="s">
        <v>24</v>
      </c>
      <c r="Z406" s="65">
        <v>58790</v>
      </c>
      <c r="AA406" s="43" t="s">
        <v>24</v>
      </c>
      <c r="AB406" s="106"/>
      <c r="AC406" s="107"/>
      <c r="AD406" s="51"/>
    </row>
    <row r="407" spans="1:30" ht="30" customHeight="1" thickBot="1" thickTop="1">
      <c r="A407" s="101"/>
      <c r="B407" s="103"/>
      <c r="C407" s="17" t="s">
        <v>19</v>
      </c>
      <c r="D407" s="69">
        <f>D406-Z379</f>
        <v>579</v>
      </c>
      <c r="E407" s="28">
        <f>D407/Z379</f>
        <v>0.009005365891593436</v>
      </c>
      <c r="F407" s="69">
        <f>F406-D406</f>
        <v>-840</v>
      </c>
      <c r="G407" s="28">
        <f>F407/D406</f>
        <v>-0.012948176465147825</v>
      </c>
      <c r="H407" s="69">
        <f>H406-F406</f>
        <v>-1302</v>
      </c>
      <c r="I407" s="28">
        <f>H407/F406</f>
        <v>-0.020332948121310555</v>
      </c>
      <c r="J407" s="69">
        <f>J406-H406</f>
        <v>-1191</v>
      </c>
      <c r="K407" s="28">
        <f>J407/H406</f>
        <v>-0.018985525728495822</v>
      </c>
      <c r="L407" s="69">
        <f>L406-J406</f>
        <v>-1008</v>
      </c>
      <c r="M407" s="28">
        <f>L407/J406</f>
        <v>-0.016379324352870445</v>
      </c>
      <c r="N407" s="60">
        <f>N406-L406</f>
        <v>-214</v>
      </c>
      <c r="O407" s="39">
        <f>N407/L406</f>
        <v>-0.0035352617580493286</v>
      </c>
      <c r="P407" s="60">
        <f>P406-N406</f>
        <v>76</v>
      </c>
      <c r="Q407" s="39">
        <f>P407/N406</f>
        <v>0.0012599678376630913</v>
      </c>
      <c r="R407" s="60">
        <f>R406-P406</f>
        <v>100</v>
      </c>
      <c r="S407" s="39">
        <f>R407/P406</f>
        <v>0.0016557662058117393</v>
      </c>
      <c r="T407" s="60">
        <f>T406-R406</f>
        <v>-297</v>
      </c>
      <c r="U407" s="39">
        <f>T407/R406</f>
        <v>-0.004909496652615919</v>
      </c>
      <c r="V407" s="60">
        <f>V406-T406</f>
        <v>-347</v>
      </c>
      <c r="W407" s="39">
        <f>V407/T406</f>
        <v>-0.005764311106681285</v>
      </c>
      <c r="X407" s="60">
        <f>X406-V406</f>
        <v>-500</v>
      </c>
      <c r="Y407" s="39">
        <f>X407/V406</f>
        <v>-0.008354079296920686</v>
      </c>
      <c r="Z407" s="66">
        <f>Z406-X406</f>
        <v>-561</v>
      </c>
      <c r="AA407" s="48">
        <f>Z407/X406</f>
        <v>-0.0094522417482435</v>
      </c>
      <c r="AB407" s="65"/>
      <c r="AC407" s="95"/>
      <c r="AD407" s="94"/>
    </row>
    <row r="408" spans="1:30" ht="30" customHeight="1" thickBot="1">
      <c r="A408" s="101"/>
      <c r="B408" s="104"/>
      <c r="C408" s="18" t="s">
        <v>20</v>
      </c>
      <c r="D408" s="61">
        <f>D406-D379</f>
        <v>-5971</v>
      </c>
      <c r="E408" s="29">
        <f>D408/D379</f>
        <v>-0.08428258875008822</v>
      </c>
      <c r="F408" s="61">
        <f>F406-F379</f>
        <v>-7893</v>
      </c>
      <c r="G408" s="29">
        <f>F408/F379</f>
        <v>-0.10973626037510253</v>
      </c>
      <c r="H408" s="61">
        <f>H406-H379</f>
        <v>-8389</v>
      </c>
      <c r="I408" s="29">
        <f>H408/H379</f>
        <v>-0.11795390953445536</v>
      </c>
      <c r="J408" s="61">
        <f>J406-J379</f>
        <v>-8143</v>
      </c>
      <c r="K408" s="29">
        <f>J408/J379</f>
        <v>-0.11685609322082544</v>
      </c>
      <c r="L408" s="61">
        <f>L406-L379</f>
        <v>-8015</v>
      </c>
      <c r="M408" s="29">
        <f>L408/L379</f>
        <v>-0.11692536616677365</v>
      </c>
      <c r="N408" s="61">
        <f>N406-N379</f>
        <v>-6910</v>
      </c>
      <c r="O408" s="29">
        <f>N408/N379</f>
        <v>-0.10278302518258489</v>
      </c>
      <c r="P408" s="61">
        <f>P406-P379</f>
        <v>-5868</v>
      </c>
      <c r="Q408" s="29">
        <f>P408/P379</f>
        <v>-0.08855620783846188</v>
      </c>
      <c r="R408" s="61">
        <f>R406-R379</f>
        <v>-4805</v>
      </c>
      <c r="S408" s="29">
        <f>R408/R379</f>
        <v>-0.07358346094946401</v>
      </c>
      <c r="T408" s="61">
        <f>T406-T379</f>
        <v>-6306</v>
      </c>
      <c r="U408" s="29">
        <f>T408/T379</f>
        <v>-0.09482136412847347</v>
      </c>
      <c r="V408" s="61">
        <f>V406-V379</f>
        <v>-6408</v>
      </c>
      <c r="W408" s="29">
        <f>V408/V379</f>
        <v>-0.09671139015077197</v>
      </c>
      <c r="X408" s="61">
        <f>X406-X379</f>
        <v>-5617</v>
      </c>
      <c r="Y408" s="29">
        <f>X408/X379</f>
        <v>-0.08645794852850634</v>
      </c>
      <c r="Z408" s="61">
        <f>Z406-Z379</f>
        <v>-5505</v>
      </c>
      <c r="AA408" s="29">
        <f>Z408/Z379</f>
        <v>-0.08562096586048681</v>
      </c>
      <c r="AB408" s="100"/>
      <c r="AC408" s="40"/>
      <c r="AD408" s="94"/>
    </row>
    <row r="409" spans="1:30" ht="30" customHeight="1" thickBot="1" thickTop="1">
      <c r="A409" s="101" t="s">
        <v>8</v>
      </c>
      <c r="B409" s="102" t="s">
        <v>18</v>
      </c>
      <c r="C409" s="19"/>
      <c r="D409" s="62">
        <v>3557</v>
      </c>
      <c r="E409" s="23" t="s">
        <v>24</v>
      </c>
      <c r="F409" s="62">
        <v>3170</v>
      </c>
      <c r="G409" s="23" t="s">
        <v>24</v>
      </c>
      <c r="H409" s="62">
        <v>3178</v>
      </c>
      <c r="I409" s="23" t="s">
        <v>24</v>
      </c>
      <c r="J409" s="62">
        <v>2542</v>
      </c>
      <c r="K409" s="23" t="s">
        <v>24</v>
      </c>
      <c r="L409" s="62">
        <v>2611</v>
      </c>
      <c r="M409" s="23" t="s">
        <v>24</v>
      </c>
      <c r="N409" s="62">
        <v>3407</v>
      </c>
      <c r="O409" s="23" t="s">
        <v>24</v>
      </c>
      <c r="P409" s="62">
        <v>3259</v>
      </c>
      <c r="Q409" s="23" t="s">
        <v>24</v>
      </c>
      <c r="R409" s="62">
        <v>3325</v>
      </c>
      <c r="S409" s="23" t="s">
        <v>24</v>
      </c>
      <c r="T409" s="62">
        <v>3532</v>
      </c>
      <c r="U409" s="23" t="s">
        <v>24</v>
      </c>
      <c r="V409" s="62">
        <v>3255</v>
      </c>
      <c r="W409" s="23" t="s">
        <v>24</v>
      </c>
      <c r="X409" s="62">
        <v>2768</v>
      </c>
      <c r="Y409" s="23" t="s">
        <v>24</v>
      </c>
      <c r="Z409" s="67">
        <v>2897</v>
      </c>
      <c r="AA409" s="43" t="s">
        <v>24</v>
      </c>
      <c r="AB409" s="36">
        <f>D409+F409+H409+J409+L409+N409+P409+R409+T409+V409+X409+Z409</f>
        <v>37501</v>
      </c>
      <c r="AC409" s="26"/>
      <c r="AD409" s="27"/>
    </row>
    <row r="410" spans="1:30" ht="30" customHeight="1" thickBot="1" thickTop="1">
      <c r="A410" s="101"/>
      <c r="B410" s="103"/>
      <c r="C410" s="17" t="s">
        <v>19</v>
      </c>
      <c r="D410" s="69">
        <f>D409-Z382</f>
        <v>595</v>
      </c>
      <c r="E410" s="28">
        <f>D410/Z382</f>
        <v>0.20087778528021608</v>
      </c>
      <c r="F410" s="69">
        <f>F409-D409</f>
        <v>-387</v>
      </c>
      <c r="G410" s="28">
        <f>F410/D409</f>
        <v>-0.10879955018273826</v>
      </c>
      <c r="H410" s="69">
        <f>H409-F409</f>
        <v>8</v>
      </c>
      <c r="I410" s="28">
        <f>H410/F409</f>
        <v>0.002523659305993691</v>
      </c>
      <c r="J410" s="69">
        <f>J409-H409</f>
        <v>-636</v>
      </c>
      <c r="K410" s="28">
        <f>J410/H409</f>
        <v>-0.2001258653241032</v>
      </c>
      <c r="L410" s="69">
        <f>L409-J409</f>
        <v>69</v>
      </c>
      <c r="M410" s="28">
        <f>L410/J409</f>
        <v>0.02714398111723053</v>
      </c>
      <c r="N410" s="60">
        <f>N409-L409</f>
        <v>796</v>
      </c>
      <c r="O410" s="39">
        <f>N410/L409</f>
        <v>0.304864036767522</v>
      </c>
      <c r="P410" s="60">
        <f>P409-N409</f>
        <v>-148</v>
      </c>
      <c r="Q410" s="39">
        <f>P410/N409</f>
        <v>-0.04343997651893161</v>
      </c>
      <c r="R410" s="60">
        <f>R409-P409</f>
        <v>66</v>
      </c>
      <c r="S410" s="39">
        <f>R410/P409</f>
        <v>0.020251610923596196</v>
      </c>
      <c r="T410" s="60">
        <f>T409-R409</f>
        <v>207</v>
      </c>
      <c r="U410" s="39">
        <f>T410/R409</f>
        <v>0.06225563909774436</v>
      </c>
      <c r="V410" s="60">
        <f>V409-T409</f>
        <v>-277</v>
      </c>
      <c r="W410" s="39">
        <f>V410/T409</f>
        <v>-0.07842582106455266</v>
      </c>
      <c r="X410" s="60">
        <f>X409-V409</f>
        <v>-487</v>
      </c>
      <c r="Y410" s="39">
        <f>X410/V409</f>
        <v>-0.14961597542242702</v>
      </c>
      <c r="Z410" s="66">
        <f>Z409-X409</f>
        <v>129</v>
      </c>
      <c r="AA410" s="48">
        <f>Z410/X409</f>
        <v>0.04660404624277457</v>
      </c>
      <c r="AB410" s="96">
        <f>AB409-D409-F409-H409-J409</f>
        <v>25054</v>
      </c>
      <c r="AC410" s="97"/>
      <c r="AD410" s="98"/>
    </row>
    <row r="411" spans="1:30" ht="30" customHeight="1" thickBot="1">
      <c r="A411" s="101"/>
      <c r="B411" s="104"/>
      <c r="C411" s="18" t="s">
        <v>20</v>
      </c>
      <c r="D411" s="61">
        <f>D409-D382</f>
        <v>-2</v>
      </c>
      <c r="E411" s="29">
        <f>D411/D382</f>
        <v>-0.000561955605507165</v>
      </c>
      <c r="F411" s="61">
        <f>F409-F382</f>
        <v>-1255</v>
      </c>
      <c r="G411" s="29">
        <f>F411/F382</f>
        <v>-0.28361581920903955</v>
      </c>
      <c r="H411" s="61">
        <f>H409-H382</f>
        <v>-519</v>
      </c>
      <c r="I411" s="29">
        <f>H411/H382</f>
        <v>-0.14038409521233433</v>
      </c>
      <c r="J411" s="61">
        <f>J409-J382</f>
        <v>-321</v>
      </c>
      <c r="K411" s="29">
        <f>J411/J382</f>
        <v>-0.11212015368494586</v>
      </c>
      <c r="L411" s="61">
        <f>L409-L382</f>
        <v>-339</v>
      </c>
      <c r="M411" s="29">
        <f>L411/L382</f>
        <v>-0.11491525423728814</v>
      </c>
      <c r="N411" s="61">
        <f>N409-N382</f>
        <v>-578</v>
      </c>
      <c r="O411" s="29">
        <f>N411/N382</f>
        <v>-0.14504391468005018</v>
      </c>
      <c r="P411" s="61">
        <f>P409-P382</f>
        <v>-363</v>
      </c>
      <c r="Q411" s="29">
        <f>P411/P382</f>
        <v>-0.10022087244616235</v>
      </c>
      <c r="R411" s="61">
        <f>R409-R382</f>
        <v>133</v>
      </c>
      <c r="S411" s="29">
        <f>R411/R382</f>
        <v>0.041666666666666664</v>
      </c>
      <c r="T411" s="61">
        <f>T409-T382</f>
        <v>-2229</v>
      </c>
      <c r="U411" s="29">
        <f>T411/T382</f>
        <v>-0.3869119944454088</v>
      </c>
      <c r="V411" s="61">
        <f>V409-V382</f>
        <v>-59</v>
      </c>
      <c r="W411" s="29">
        <f>V411/V382</f>
        <v>-0.01780325890162945</v>
      </c>
      <c r="X411" s="61">
        <f>X409-X382</f>
        <v>-84</v>
      </c>
      <c r="Y411" s="29">
        <f>X411/X382</f>
        <v>-0.029453015427769985</v>
      </c>
      <c r="Z411" s="61">
        <f>Z409-Z382</f>
        <v>-65</v>
      </c>
      <c r="AA411" s="29">
        <f>Z411/Z382</f>
        <v>-0.021944632005401754</v>
      </c>
      <c r="AB411" s="99"/>
      <c r="AC411" s="93"/>
      <c r="AD411" s="3"/>
    </row>
    <row r="412" spans="1:30" ht="30" customHeight="1" thickBot="1" thickTop="1">
      <c r="A412" s="101" t="s">
        <v>9</v>
      </c>
      <c r="B412" s="102" t="s">
        <v>16</v>
      </c>
      <c r="C412" s="20"/>
      <c r="D412" s="63">
        <v>1440</v>
      </c>
      <c r="E412" s="23" t="s">
        <v>24</v>
      </c>
      <c r="F412" s="63">
        <v>1901</v>
      </c>
      <c r="G412" s="23" t="s">
        <v>24</v>
      </c>
      <c r="H412" s="63">
        <v>2058</v>
      </c>
      <c r="I412" s="23" t="s">
        <v>24</v>
      </c>
      <c r="J412" s="63">
        <v>1894</v>
      </c>
      <c r="K412" s="23" t="s">
        <v>24</v>
      </c>
      <c r="L412" s="63">
        <v>1872</v>
      </c>
      <c r="M412" s="23" t="s">
        <v>24</v>
      </c>
      <c r="N412" s="63">
        <v>1933</v>
      </c>
      <c r="O412" s="23" t="s">
        <v>24</v>
      </c>
      <c r="P412" s="63">
        <v>1566</v>
      </c>
      <c r="Q412" s="23" t="s">
        <v>24</v>
      </c>
      <c r="R412" s="63">
        <v>1423</v>
      </c>
      <c r="S412" s="23" t="s">
        <v>24</v>
      </c>
      <c r="T412" s="63">
        <v>2529</v>
      </c>
      <c r="U412" s="23" t="s">
        <v>24</v>
      </c>
      <c r="V412" s="63">
        <v>1926</v>
      </c>
      <c r="W412" s="23" t="s">
        <v>24</v>
      </c>
      <c r="X412" s="63">
        <v>1696</v>
      </c>
      <c r="Y412" s="23" t="s">
        <v>24</v>
      </c>
      <c r="Z412" s="68">
        <v>1949</v>
      </c>
      <c r="AA412" s="43" t="s">
        <v>24</v>
      </c>
      <c r="AB412" s="36">
        <f>D412+F412+H412+J412+L412+N412+P412+R412+T412+V412+X412+Z412</f>
        <v>22187</v>
      </c>
      <c r="AC412" s="26"/>
      <c r="AD412" s="27"/>
    </row>
    <row r="413" spans="1:30" ht="30" customHeight="1" thickBot="1" thickTop="1">
      <c r="A413" s="101"/>
      <c r="B413" s="103"/>
      <c r="C413" s="21" t="s">
        <v>19</v>
      </c>
      <c r="D413" s="69">
        <f>D412-Z385</f>
        <v>-374</v>
      </c>
      <c r="E413" s="28">
        <f>D413/Z385</f>
        <v>-0.2061742006615215</v>
      </c>
      <c r="F413" s="69">
        <f>F412-D412</f>
        <v>461</v>
      </c>
      <c r="G413" s="28">
        <f>F413/D412</f>
        <v>0.32013888888888886</v>
      </c>
      <c r="H413" s="69">
        <f>H412-F412</f>
        <v>157</v>
      </c>
      <c r="I413" s="28">
        <f>H413/F412</f>
        <v>0.0825881115202525</v>
      </c>
      <c r="J413" s="69">
        <f>J412-H412</f>
        <v>-164</v>
      </c>
      <c r="K413" s="28">
        <f>J413/H412</f>
        <v>-0.07968901846452867</v>
      </c>
      <c r="L413" s="69">
        <f>L412-J412</f>
        <v>-22</v>
      </c>
      <c r="M413" s="28">
        <f>L413/J412</f>
        <v>-0.011615628299894404</v>
      </c>
      <c r="N413" s="60">
        <f>N412-L412</f>
        <v>61</v>
      </c>
      <c r="O413" s="39">
        <f>N413/L412</f>
        <v>0.03258547008547009</v>
      </c>
      <c r="P413" s="60">
        <f>P412-N412</f>
        <v>-367</v>
      </c>
      <c r="Q413" s="39">
        <f>P413/N412</f>
        <v>-0.18986032074495604</v>
      </c>
      <c r="R413" s="60">
        <f>R412-P412</f>
        <v>-143</v>
      </c>
      <c r="S413" s="39">
        <f>R413/P412</f>
        <v>-0.0913154533844189</v>
      </c>
      <c r="T413" s="60">
        <f>T412-R412</f>
        <v>1106</v>
      </c>
      <c r="U413" s="39">
        <f>T413/R412</f>
        <v>0.7772312016865777</v>
      </c>
      <c r="V413" s="60">
        <f>V412-T412</f>
        <v>-603</v>
      </c>
      <c r="W413" s="39">
        <f>V413/T412</f>
        <v>-0.23843416370106763</v>
      </c>
      <c r="X413" s="60">
        <f>X412-V412</f>
        <v>-230</v>
      </c>
      <c r="Y413" s="39">
        <f>X413/V412</f>
        <v>-0.11941848390446522</v>
      </c>
      <c r="Z413" s="66">
        <f>Z412-X412</f>
        <v>253</v>
      </c>
      <c r="AA413" s="48">
        <f>Z413/X412</f>
        <v>0.1491745283018868</v>
      </c>
      <c r="AB413" s="96">
        <f>AB412-D412-F412-H412-J412</f>
        <v>14894</v>
      </c>
      <c r="AC413" s="97"/>
      <c r="AD413" s="98"/>
    </row>
    <row r="414" spans="1:30" ht="30" customHeight="1" thickBot="1">
      <c r="A414" s="101"/>
      <c r="B414" s="104"/>
      <c r="C414" s="18" t="s">
        <v>20</v>
      </c>
      <c r="D414" s="61">
        <f>D412-D385</f>
        <v>24</v>
      </c>
      <c r="E414" s="29">
        <f>D414/D385</f>
        <v>0.01694915254237288</v>
      </c>
      <c r="F414" s="61">
        <f>F412-F385</f>
        <v>-244</v>
      </c>
      <c r="G414" s="29">
        <f>F414/F385</f>
        <v>-0.11375291375291376</v>
      </c>
      <c r="H414" s="61">
        <f>H412-H385</f>
        <v>-357</v>
      </c>
      <c r="I414" s="29">
        <f>H414/H385</f>
        <v>-0.14782608695652175</v>
      </c>
      <c r="J414" s="61">
        <f>J412-J385</f>
        <v>-387</v>
      </c>
      <c r="K414" s="29">
        <f>J414/J385</f>
        <v>-0.1696624287593161</v>
      </c>
      <c r="L414" s="61">
        <f>L412-L385</f>
        <v>-344</v>
      </c>
      <c r="M414" s="29">
        <f>L414/L385</f>
        <v>-0.1552346570397112</v>
      </c>
      <c r="N414" s="61">
        <f>N412-N385</f>
        <v>-1185</v>
      </c>
      <c r="O414" s="29">
        <f>N414/N385</f>
        <v>-0.3800513149454779</v>
      </c>
      <c r="P414" s="61">
        <f>P412-P385</f>
        <v>-1129</v>
      </c>
      <c r="Q414" s="29">
        <f>P414/P385</f>
        <v>-0.4189239332096475</v>
      </c>
      <c r="R414" s="61">
        <f>R412-R385</f>
        <v>-692</v>
      </c>
      <c r="S414" s="29">
        <f>R414/R385</f>
        <v>-0.3271867612293144</v>
      </c>
      <c r="T414" s="61">
        <f>T412-T385</f>
        <v>-696</v>
      </c>
      <c r="U414" s="29">
        <f>T414/T385</f>
        <v>-0.2158139534883721</v>
      </c>
      <c r="V414" s="61">
        <f>V412-V385</f>
        <v>-44</v>
      </c>
      <c r="W414" s="29">
        <f>V414/V385</f>
        <v>-0.02233502538071066</v>
      </c>
      <c r="X414" s="61">
        <f>X412-X385</f>
        <v>-463</v>
      </c>
      <c r="Y414" s="29">
        <f>X414/X385</f>
        <v>-0.21445113478462252</v>
      </c>
      <c r="Z414" s="61">
        <f>Z412-Z385</f>
        <v>135</v>
      </c>
      <c r="AA414" s="29">
        <f>Z414/Z385</f>
        <v>0.07442116868798236</v>
      </c>
      <c r="AB414" s="37"/>
      <c r="AC414" s="42"/>
      <c r="AD414" s="41"/>
    </row>
    <row r="415" spans="1:30" ht="30" customHeight="1" thickBot="1" thickTop="1">
      <c r="A415" s="101" t="s">
        <v>10</v>
      </c>
      <c r="B415" s="102" t="s">
        <v>17</v>
      </c>
      <c r="C415" s="20"/>
      <c r="D415" s="63">
        <v>637</v>
      </c>
      <c r="E415" s="23" t="s">
        <v>24</v>
      </c>
      <c r="F415" s="63">
        <v>1075</v>
      </c>
      <c r="G415" s="23" t="s">
        <v>24</v>
      </c>
      <c r="H415" s="63">
        <v>1259</v>
      </c>
      <c r="I415" s="23" t="s">
        <v>24</v>
      </c>
      <c r="J415" s="63">
        <v>923</v>
      </c>
      <c r="K415" s="23" t="s">
        <v>24</v>
      </c>
      <c r="L415" s="63">
        <v>1060</v>
      </c>
      <c r="M415" s="23" t="s">
        <v>24</v>
      </c>
      <c r="N415" s="63">
        <v>877</v>
      </c>
      <c r="O415" s="23" t="s">
        <v>24</v>
      </c>
      <c r="P415" s="63">
        <v>903</v>
      </c>
      <c r="Q415" s="23" t="s">
        <v>24</v>
      </c>
      <c r="R415" s="63">
        <v>1978</v>
      </c>
      <c r="S415" s="23" t="s">
        <v>24</v>
      </c>
      <c r="T415" s="63">
        <v>1418</v>
      </c>
      <c r="U415" s="23" t="s">
        <v>24</v>
      </c>
      <c r="V415" s="63">
        <v>1327</v>
      </c>
      <c r="W415" s="23" t="s">
        <v>24</v>
      </c>
      <c r="X415" s="63">
        <v>871</v>
      </c>
      <c r="Y415" s="23" t="s">
        <v>24</v>
      </c>
      <c r="Z415" s="68">
        <v>1250</v>
      </c>
      <c r="AA415" s="43" t="s">
        <v>24</v>
      </c>
      <c r="AB415" s="36">
        <f>D415+F415+H415+J415+L415+N415+P415+R415+T415+V415+X415+Z415</f>
        <v>13578</v>
      </c>
      <c r="AC415" s="26"/>
      <c r="AD415" s="27"/>
    </row>
    <row r="416" spans="1:30" ht="30" customHeight="1" thickBot="1" thickTop="1">
      <c r="A416" s="101"/>
      <c r="B416" s="103"/>
      <c r="C416" s="21" t="s">
        <v>19</v>
      </c>
      <c r="D416" s="69">
        <f>D415-Z388</f>
        <v>-263</v>
      </c>
      <c r="E416" s="28">
        <f>D416/Z388</f>
        <v>-0.2922222222222222</v>
      </c>
      <c r="F416" s="69">
        <f>F415-D415</f>
        <v>438</v>
      </c>
      <c r="G416" s="28">
        <f>F416/D415</f>
        <v>0.6875981161695447</v>
      </c>
      <c r="H416" s="69">
        <f>H415-F415</f>
        <v>184</v>
      </c>
      <c r="I416" s="28">
        <f>H416/F415</f>
        <v>0.17116279069767443</v>
      </c>
      <c r="J416" s="69">
        <f>J415-H415</f>
        <v>-336</v>
      </c>
      <c r="K416" s="28">
        <f>J416/H415</f>
        <v>-0.26687847498014294</v>
      </c>
      <c r="L416" s="69">
        <f>L415-J415</f>
        <v>137</v>
      </c>
      <c r="M416" s="28">
        <f>L416/J415</f>
        <v>0.14842903575297942</v>
      </c>
      <c r="N416" s="60">
        <f>N415-L415</f>
        <v>-183</v>
      </c>
      <c r="O416" s="39">
        <f>N416/L415</f>
        <v>-0.17264150943396225</v>
      </c>
      <c r="P416" s="60">
        <f>P415-N415</f>
        <v>26</v>
      </c>
      <c r="Q416" s="39">
        <f>P416/N415</f>
        <v>0.029646522234891677</v>
      </c>
      <c r="R416" s="60">
        <f>R415-P415</f>
        <v>1075</v>
      </c>
      <c r="S416" s="39">
        <f>R416/P415</f>
        <v>1.1904761904761905</v>
      </c>
      <c r="T416" s="60">
        <f>T415-R415</f>
        <v>-560</v>
      </c>
      <c r="U416" s="39">
        <f>T416/R415</f>
        <v>-0.28311425682507585</v>
      </c>
      <c r="V416" s="60">
        <f>V415-T415</f>
        <v>-91</v>
      </c>
      <c r="W416" s="39">
        <f>V416/T415</f>
        <v>-0.06417489421720733</v>
      </c>
      <c r="X416" s="60">
        <f>X415-V415</f>
        <v>-456</v>
      </c>
      <c r="Y416" s="39">
        <f>X416/V415</f>
        <v>-0.3436322532027129</v>
      </c>
      <c r="Z416" s="66">
        <f>Z415-X415</f>
        <v>379</v>
      </c>
      <c r="AA416" s="48">
        <f>Z416/X415</f>
        <v>0.4351320321469575</v>
      </c>
      <c r="AB416" s="96">
        <f>AB415-D415-F415-H415-J415</f>
        <v>9684</v>
      </c>
      <c r="AC416" s="42"/>
      <c r="AD416" s="71"/>
    </row>
    <row r="417" spans="1:30" ht="30" customHeight="1" thickBot="1">
      <c r="A417" s="101"/>
      <c r="B417" s="104"/>
      <c r="C417" s="18" t="s">
        <v>20</v>
      </c>
      <c r="D417" s="61">
        <f>D415-D388</f>
        <v>-260</v>
      </c>
      <c r="E417" s="29">
        <f>D417/D388</f>
        <v>-0.2898550724637681</v>
      </c>
      <c r="F417" s="61">
        <f>F415-F388</f>
        <v>-222</v>
      </c>
      <c r="G417" s="29">
        <f>F417/F388</f>
        <v>-0.17116422513492677</v>
      </c>
      <c r="H417" s="61">
        <f>H415-H388</f>
        <v>-29</v>
      </c>
      <c r="I417" s="29">
        <f>H417/H388</f>
        <v>-0.02251552795031056</v>
      </c>
      <c r="J417" s="61">
        <f>J415-J388</f>
        <v>-354</v>
      </c>
      <c r="K417" s="29">
        <f>J417/J388</f>
        <v>-0.27721221613155833</v>
      </c>
      <c r="L417" s="61">
        <f>L415-L388</f>
        <v>-24</v>
      </c>
      <c r="M417" s="29">
        <f>L417/L388</f>
        <v>-0.02214022140221402</v>
      </c>
      <c r="N417" s="61">
        <f>N415-N388</f>
        <v>-809</v>
      </c>
      <c r="O417" s="29">
        <f>N417/N388</f>
        <v>-0.47983392645314354</v>
      </c>
      <c r="P417" s="61">
        <f>P415-P388</f>
        <v>-989</v>
      </c>
      <c r="Q417" s="29">
        <f>P417/P388</f>
        <v>-0.5227272727272727</v>
      </c>
      <c r="R417" s="61">
        <f>R415-R388</f>
        <v>-497</v>
      </c>
      <c r="S417" s="29">
        <f>R417/R388</f>
        <v>-0.2008080808080808</v>
      </c>
      <c r="T417" s="61">
        <f>T415-T388</f>
        <v>-265</v>
      </c>
      <c r="U417" s="29">
        <f>T417/T388</f>
        <v>-0.15745692216280452</v>
      </c>
      <c r="V417" s="61">
        <f>V415-V388</f>
        <v>-135</v>
      </c>
      <c r="W417" s="29">
        <f>V417/V388</f>
        <v>-0.09233926128590972</v>
      </c>
      <c r="X417" s="61">
        <f>X415-X388</f>
        <v>-156</v>
      </c>
      <c r="Y417" s="29">
        <f>X417/X388</f>
        <v>-0.1518987341772152</v>
      </c>
      <c r="Z417" s="61">
        <f>Z415-Z388</f>
        <v>350</v>
      </c>
      <c r="AA417" s="29">
        <f>Z417/Z388</f>
        <v>0.3888888888888889</v>
      </c>
      <c r="AB417" s="37"/>
      <c r="AC417" s="70"/>
      <c r="AD417" s="41"/>
    </row>
    <row r="418" spans="1:30" ht="30" customHeight="1" thickBot="1" thickTop="1">
      <c r="A418" s="101" t="s">
        <v>11</v>
      </c>
      <c r="B418" s="102" t="s">
        <v>15</v>
      </c>
      <c r="C418" s="20"/>
      <c r="D418" s="63">
        <v>2887</v>
      </c>
      <c r="E418" s="23" t="s">
        <v>24</v>
      </c>
      <c r="F418" s="63">
        <v>2462</v>
      </c>
      <c r="G418" s="23" t="s">
        <v>24</v>
      </c>
      <c r="H418" s="63">
        <v>2538</v>
      </c>
      <c r="I418" s="23" t="s">
        <v>24</v>
      </c>
      <c r="J418" s="63">
        <v>2101</v>
      </c>
      <c r="K418" s="23" t="s">
        <v>24</v>
      </c>
      <c r="L418" s="63">
        <v>2115</v>
      </c>
      <c r="M418" s="23" t="s">
        <v>24</v>
      </c>
      <c r="N418" s="63">
        <v>2379</v>
      </c>
      <c r="O418" s="23" t="s">
        <v>24</v>
      </c>
      <c r="P418" s="63">
        <v>2495</v>
      </c>
      <c r="Q418" s="23" t="s">
        <v>24</v>
      </c>
      <c r="R418" s="63">
        <v>2595</v>
      </c>
      <c r="S418" s="23" t="s">
        <v>24</v>
      </c>
      <c r="T418" s="63">
        <v>2768</v>
      </c>
      <c r="U418" s="23" t="s">
        <v>24</v>
      </c>
      <c r="V418" s="63">
        <v>2569</v>
      </c>
      <c r="W418" s="23" t="s">
        <v>24</v>
      </c>
      <c r="X418" s="63">
        <v>2229</v>
      </c>
      <c r="Y418" s="23" t="s">
        <v>24</v>
      </c>
      <c r="Z418" s="68">
        <v>2404</v>
      </c>
      <c r="AA418" s="43" t="s">
        <v>24</v>
      </c>
      <c r="AB418" s="36">
        <f>D418+F418+H418+J418+L418+N418+P418+R418+T418+V418+X418+Z418</f>
        <v>29542</v>
      </c>
      <c r="AC418" s="26"/>
      <c r="AD418" s="27"/>
    </row>
    <row r="419" spans="1:30" ht="30" customHeight="1" thickBot="1" thickTop="1">
      <c r="A419" s="101"/>
      <c r="B419" s="103"/>
      <c r="C419" s="21" t="s">
        <v>19</v>
      </c>
      <c r="D419" s="69">
        <f>D418-Z391</f>
        <v>500</v>
      </c>
      <c r="E419" s="28">
        <f>D419/Z391</f>
        <v>0.20946795140343527</v>
      </c>
      <c r="F419" s="69">
        <f>F418-D418</f>
        <v>-425</v>
      </c>
      <c r="G419" s="28">
        <f>F419/D418</f>
        <v>-0.14721163837894008</v>
      </c>
      <c r="H419" s="69">
        <f>H418-F418</f>
        <v>76</v>
      </c>
      <c r="I419" s="28">
        <f>H419/F418</f>
        <v>0.030869212022745736</v>
      </c>
      <c r="J419" s="69">
        <f>J418-H418</f>
        <v>-437</v>
      </c>
      <c r="K419" s="28">
        <f>J419/H418</f>
        <v>-0.17218282111899133</v>
      </c>
      <c r="L419" s="69">
        <f>L418-J418</f>
        <v>14</v>
      </c>
      <c r="M419" s="28">
        <f>L419/J418</f>
        <v>0.006663493574488339</v>
      </c>
      <c r="N419" s="60">
        <f>N418-L418</f>
        <v>264</v>
      </c>
      <c r="O419" s="39">
        <f>N419/L418</f>
        <v>0.12482269503546099</v>
      </c>
      <c r="P419" s="60">
        <f>P418-N418</f>
        <v>116</v>
      </c>
      <c r="Q419" s="39">
        <f>P419/N418</f>
        <v>0.0487599831862127</v>
      </c>
      <c r="R419" s="60">
        <f>R418-P418</f>
        <v>100</v>
      </c>
      <c r="S419" s="39">
        <f>R419/P418</f>
        <v>0.04008016032064128</v>
      </c>
      <c r="T419" s="60">
        <f>T418-R418</f>
        <v>173</v>
      </c>
      <c r="U419" s="39">
        <f>T419/R418</f>
        <v>0.06666666666666667</v>
      </c>
      <c r="V419" s="60">
        <f>V418-T418</f>
        <v>-199</v>
      </c>
      <c r="W419" s="39">
        <f>V419/T418</f>
        <v>-0.07189306358381503</v>
      </c>
      <c r="X419" s="60">
        <f>X418-V418</f>
        <v>-340</v>
      </c>
      <c r="Y419" s="39">
        <f>X419/V418</f>
        <v>-0.13234721681588166</v>
      </c>
      <c r="Z419" s="66">
        <f>Z418-X418</f>
        <v>175</v>
      </c>
      <c r="AA419" s="48">
        <f>Z419/X418</f>
        <v>0.07851054284432481</v>
      </c>
      <c r="AB419" s="96">
        <f>AB418-D418-F418-H418-J418</f>
        <v>19554</v>
      </c>
      <c r="AC419" s="12"/>
      <c r="AD419" s="71"/>
    </row>
    <row r="420" spans="1:29" ht="30" customHeight="1" thickBot="1">
      <c r="A420" s="101"/>
      <c r="B420" s="104"/>
      <c r="C420" s="18" t="s">
        <v>20</v>
      </c>
      <c r="D420" s="61">
        <f>D418-D391</f>
        <v>29</v>
      </c>
      <c r="E420" s="29">
        <f>D420/D391</f>
        <v>0.010146955913226032</v>
      </c>
      <c r="F420" s="61">
        <f>F418-F391</f>
        <v>-855</v>
      </c>
      <c r="G420" s="29">
        <f>F420/F391</f>
        <v>-0.2577630388905638</v>
      </c>
      <c r="H420" s="61">
        <f>H418-H391</f>
        <v>-367</v>
      </c>
      <c r="I420" s="29">
        <f>H420/H391</f>
        <v>-0.12633390705679862</v>
      </c>
      <c r="J420" s="61">
        <f>J418-J391</f>
        <v>-240</v>
      </c>
      <c r="K420" s="29">
        <f>J420/J391</f>
        <v>-0.10252029047415634</v>
      </c>
      <c r="L420" s="61">
        <f>L418-L391</f>
        <v>-333</v>
      </c>
      <c r="M420" s="29">
        <f>L420/L391</f>
        <v>-0.13602941176470587</v>
      </c>
      <c r="N420" s="61">
        <f>N418-N391</f>
        <v>-472</v>
      </c>
      <c r="O420" s="29">
        <f>N420/N391</f>
        <v>-0.16555594528235706</v>
      </c>
      <c r="P420" s="61">
        <f>P418-P391</f>
        <v>-143</v>
      </c>
      <c r="Q420" s="29">
        <f>P420/P391</f>
        <v>-0.05420773313115997</v>
      </c>
      <c r="R420" s="61">
        <f>R418-R391</f>
        <v>239</v>
      </c>
      <c r="S420" s="29">
        <f>R420/R391</f>
        <v>0.10144312393887946</v>
      </c>
      <c r="T420" s="61">
        <f>T418-T391</f>
        <v>-1091</v>
      </c>
      <c r="U420" s="29">
        <f>T420/T391</f>
        <v>-0.2827157294635916</v>
      </c>
      <c r="V420" s="61">
        <f>V418-V391</f>
        <v>55</v>
      </c>
      <c r="W420" s="29">
        <f>V420/V391</f>
        <v>0.021877486077963405</v>
      </c>
      <c r="X420" s="61">
        <f>X418-X391</f>
        <v>-10</v>
      </c>
      <c r="Y420" s="29">
        <f>X420/X391</f>
        <v>-0.0044662795891022775</v>
      </c>
      <c r="Z420" s="61">
        <f>Z418-Z391</f>
        <v>17</v>
      </c>
      <c r="AA420" s="29">
        <f>Z420/Z391</f>
        <v>0.007121910347716799</v>
      </c>
      <c r="AB420" s="10"/>
      <c r="AC420" s="9"/>
    </row>
    <row r="421" spans="1:29" ht="30" customHeight="1" thickBot="1">
      <c r="A421" s="130" t="s">
        <v>12</v>
      </c>
      <c r="B421" s="110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  <c r="AA421" s="110"/>
      <c r="AB421" s="10"/>
      <c r="AC421" s="9"/>
    </row>
    <row r="422" spans="1:29" ht="30" customHeight="1" thickBot="1">
      <c r="A422" s="101" t="s">
        <v>13</v>
      </c>
      <c r="B422" s="102" t="s">
        <v>14</v>
      </c>
      <c r="C422" s="5"/>
      <c r="D422" s="63">
        <v>3604</v>
      </c>
      <c r="E422" s="23" t="s">
        <v>24</v>
      </c>
      <c r="F422" s="63">
        <v>3448</v>
      </c>
      <c r="G422" s="23" t="s">
        <v>24</v>
      </c>
      <c r="H422" s="63">
        <v>3432</v>
      </c>
      <c r="I422" s="23" t="s">
        <v>24</v>
      </c>
      <c r="J422" s="63">
        <v>3051</v>
      </c>
      <c r="K422" s="23" t="s">
        <v>24</v>
      </c>
      <c r="L422" s="63">
        <v>3138</v>
      </c>
      <c r="M422" s="23" t="s">
        <v>24</v>
      </c>
      <c r="N422" s="63">
        <v>3169</v>
      </c>
      <c r="O422" s="23" t="s">
        <v>24</v>
      </c>
      <c r="P422" s="63">
        <v>3540</v>
      </c>
      <c r="Q422" s="23" t="s">
        <v>24</v>
      </c>
      <c r="R422" s="63">
        <v>3920</v>
      </c>
      <c r="S422" s="23" t="s">
        <v>24</v>
      </c>
      <c r="T422" s="63">
        <v>3465</v>
      </c>
      <c r="U422" s="23" t="s">
        <v>24</v>
      </c>
      <c r="V422" s="63">
        <v>4048</v>
      </c>
      <c r="W422" s="23" t="s">
        <v>24</v>
      </c>
      <c r="X422" s="63">
        <v>3750</v>
      </c>
      <c r="Y422" s="23" t="s">
        <v>24</v>
      </c>
      <c r="Z422" s="75">
        <v>3773</v>
      </c>
      <c r="AA422" s="76" t="s">
        <v>24</v>
      </c>
      <c r="AB422" s="100"/>
      <c r="AC422" s="95"/>
    </row>
    <row r="423" spans="1:29" ht="30" customHeight="1" thickBot="1" thickTop="1">
      <c r="A423" s="101"/>
      <c r="B423" s="103"/>
      <c r="C423" s="21" t="s">
        <v>19</v>
      </c>
      <c r="D423" s="69">
        <f>D422-Z395</f>
        <v>320</v>
      </c>
      <c r="E423" s="28">
        <f>D423/Z395</f>
        <v>0.09744214372716199</v>
      </c>
      <c r="F423" s="69">
        <f>F422-D422</f>
        <v>-156</v>
      </c>
      <c r="G423" s="28">
        <f>F423/D422</f>
        <v>-0.04328523862375139</v>
      </c>
      <c r="H423" s="69">
        <f>H422-F422</f>
        <v>-16</v>
      </c>
      <c r="I423" s="28">
        <f>H423/F422</f>
        <v>-0.004640371229698376</v>
      </c>
      <c r="J423" s="69">
        <f>J422-H422</f>
        <v>-381</v>
      </c>
      <c r="K423" s="28">
        <f>J423/H422</f>
        <v>-0.11101398601398602</v>
      </c>
      <c r="L423" s="69">
        <f>L422-J422</f>
        <v>87</v>
      </c>
      <c r="M423" s="28">
        <f>L423/J422</f>
        <v>0.028515240904621434</v>
      </c>
      <c r="N423" s="60">
        <f>N422-L422</f>
        <v>31</v>
      </c>
      <c r="O423" s="39">
        <f>N423/L422</f>
        <v>0.009878903760356916</v>
      </c>
      <c r="P423" s="60">
        <f>P422-N422</f>
        <v>371</v>
      </c>
      <c r="Q423" s="39">
        <f>P423/N422</f>
        <v>0.11707163142947302</v>
      </c>
      <c r="R423" s="60">
        <f>R422-P422</f>
        <v>380</v>
      </c>
      <c r="S423" s="39">
        <f>R423/P422</f>
        <v>0.10734463276836158</v>
      </c>
      <c r="T423" s="60">
        <f>T422-R422</f>
        <v>-455</v>
      </c>
      <c r="U423" s="39">
        <f>T423/R422</f>
        <v>-0.11607142857142858</v>
      </c>
      <c r="V423" s="60">
        <f>V422-T422</f>
        <v>583</v>
      </c>
      <c r="W423" s="39">
        <f>V423/T422</f>
        <v>0.16825396825396827</v>
      </c>
      <c r="X423" s="60">
        <f>X422-V422</f>
        <v>-298</v>
      </c>
      <c r="Y423" s="39">
        <f>X423/V422</f>
        <v>-0.07361660079051384</v>
      </c>
      <c r="Z423" s="66">
        <f>Z422-X422</f>
        <v>23</v>
      </c>
      <c r="AA423" s="48">
        <f>Z423/X422</f>
        <v>0.0061333333333333335</v>
      </c>
      <c r="AB423" s="100"/>
      <c r="AC423" s="95"/>
    </row>
    <row r="424" spans="1:29" ht="30" customHeight="1" thickBot="1">
      <c r="A424" s="101"/>
      <c r="B424" s="104"/>
      <c r="C424" s="18" t="s">
        <v>20</v>
      </c>
      <c r="D424" s="61">
        <f>D422-D395</f>
        <v>378</v>
      </c>
      <c r="E424" s="29">
        <f>D424/D395</f>
        <v>0.11717296962182269</v>
      </c>
      <c r="F424" s="61">
        <f>F422-F395</f>
        <v>-21</v>
      </c>
      <c r="G424" s="29">
        <f>F424/F395</f>
        <v>-0.006053617757278754</v>
      </c>
      <c r="H424" s="61">
        <f>H422-H395</f>
        <v>107</v>
      </c>
      <c r="I424" s="29">
        <f>H424/H395</f>
        <v>0.032180451127819545</v>
      </c>
      <c r="J424" s="61">
        <f>J422-J395</f>
        <v>-112</v>
      </c>
      <c r="K424" s="29">
        <f>J424/J395</f>
        <v>-0.03540942143534619</v>
      </c>
      <c r="L424" s="61">
        <f>L422-L395</f>
        <v>-70</v>
      </c>
      <c r="M424" s="29">
        <f>L424/L395</f>
        <v>-0.021820448877805487</v>
      </c>
      <c r="N424" s="61">
        <f>N422-N395</f>
        <v>-244</v>
      </c>
      <c r="O424" s="29">
        <f>N424/N395</f>
        <v>-0.0714913565777908</v>
      </c>
      <c r="P424" s="61">
        <f>P422-P395</f>
        <v>-154</v>
      </c>
      <c r="Q424" s="29">
        <f>P424/P395</f>
        <v>-0.041689225771521385</v>
      </c>
      <c r="R424" s="61">
        <f>R422-R395</f>
        <v>330</v>
      </c>
      <c r="S424" s="29">
        <f>R424/R395</f>
        <v>0.09192200557103064</v>
      </c>
      <c r="T424" s="61">
        <f>T422-T395</f>
        <v>134</v>
      </c>
      <c r="U424" s="29">
        <f>T424/T395</f>
        <v>0.04022815971179826</v>
      </c>
      <c r="V424" s="61">
        <f>V422-V395</f>
        <v>637</v>
      </c>
      <c r="W424" s="29">
        <f>V424/V395</f>
        <v>0.18674875403107594</v>
      </c>
      <c r="X424" s="61">
        <f>X422-X395</f>
        <v>288</v>
      </c>
      <c r="Y424" s="29">
        <f>X424/X395</f>
        <v>0.0831889081455806</v>
      </c>
      <c r="Z424" s="61">
        <f>Z422-Z395</f>
        <v>489</v>
      </c>
      <c r="AA424" s="29">
        <f>Z424/Z395</f>
        <v>0.14890377588306944</v>
      </c>
      <c r="AB424" s="100"/>
      <c r="AC424" s="95"/>
    </row>
    <row r="426" ht="13.5" thickBot="1"/>
    <row r="427" spans="1:30" ht="29.25" customHeight="1" thickBot="1" thickTop="1">
      <c r="A427" s="125" t="s">
        <v>71</v>
      </c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  <c r="AA427" s="126"/>
      <c r="AB427" s="126"/>
      <c r="AC427" s="126"/>
      <c r="AD427" s="126"/>
    </row>
    <row r="428" spans="4:14" ht="23.25" customHeight="1" thickBot="1" thickTop="1">
      <c r="D428" s="6"/>
      <c r="F428" s="6"/>
      <c r="H428" s="6"/>
      <c r="J428" s="6"/>
      <c r="L428" s="6"/>
      <c r="N428" s="6"/>
    </row>
    <row r="429" spans="1:30" ht="21.75" customHeight="1" thickBot="1">
      <c r="A429" s="101" t="s">
        <v>0</v>
      </c>
      <c r="B429" s="116" t="s">
        <v>1</v>
      </c>
      <c r="C429" s="133"/>
      <c r="D429" s="130" t="s">
        <v>70</v>
      </c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  <c r="W429" s="110"/>
      <c r="X429" s="110"/>
      <c r="Y429" s="110"/>
      <c r="Z429" s="110"/>
      <c r="AA429" s="131"/>
      <c r="AB429" s="118" t="s">
        <v>21</v>
      </c>
      <c r="AC429" s="121" t="s">
        <v>22</v>
      </c>
      <c r="AD429" s="122"/>
    </row>
    <row r="430" spans="1:30" ht="23.25" customHeight="1" thickBot="1" thickTop="1">
      <c r="A430" s="101"/>
      <c r="B430" s="117"/>
      <c r="C430" s="101"/>
      <c r="D430" s="114" t="s">
        <v>4</v>
      </c>
      <c r="E430" s="115"/>
      <c r="F430" s="114" t="s">
        <v>5</v>
      </c>
      <c r="G430" s="115"/>
      <c r="H430" s="114" t="s">
        <v>25</v>
      </c>
      <c r="I430" s="115"/>
      <c r="J430" s="114" t="s">
        <v>26</v>
      </c>
      <c r="K430" s="115"/>
      <c r="L430" s="114" t="s">
        <v>27</v>
      </c>
      <c r="M430" s="115"/>
      <c r="N430" s="114" t="s">
        <v>28</v>
      </c>
      <c r="O430" s="115"/>
      <c r="P430" s="114" t="s">
        <v>29</v>
      </c>
      <c r="Q430" s="115"/>
      <c r="R430" s="114" t="s">
        <v>33</v>
      </c>
      <c r="S430" s="115"/>
      <c r="T430" s="114" t="s">
        <v>34</v>
      </c>
      <c r="U430" s="115"/>
      <c r="V430" s="114" t="s">
        <v>35</v>
      </c>
      <c r="W430" s="115"/>
      <c r="X430" s="114" t="s">
        <v>36</v>
      </c>
      <c r="Y430" s="115"/>
      <c r="Z430" s="108" t="s">
        <v>37</v>
      </c>
      <c r="AA430" s="109"/>
      <c r="AB430" s="119"/>
      <c r="AC430" s="123"/>
      <c r="AD430" s="124"/>
    </row>
    <row r="431" spans="1:30" ht="26.25" customHeight="1" thickBot="1" thickTop="1">
      <c r="A431" s="2"/>
      <c r="B431" s="1"/>
      <c r="C431" s="105" t="s">
        <v>32</v>
      </c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27"/>
      <c r="Z431" s="127"/>
      <c r="AA431" s="128"/>
      <c r="AB431" s="120"/>
      <c r="AC431" s="24" t="s">
        <v>23</v>
      </c>
      <c r="AD431" s="25" t="s">
        <v>24</v>
      </c>
    </row>
    <row r="432" spans="1:30" ht="13.5" thickBot="1">
      <c r="A432" s="3"/>
      <c r="B432" s="3"/>
      <c r="C432" s="3"/>
      <c r="D432" s="6"/>
      <c r="E432" s="3"/>
      <c r="F432" s="33"/>
      <c r="G432" s="4"/>
      <c r="H432" s="34"/>
      <c r="I432" s="16"/>
      <c r="J432" s="33"/>
      <c r="K432" s="4"/>
      <c r="L432" s="6"/>
      <c r="M432" s="3"/>
      <c r="N432" s="6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111"/>
      <c r="AC432" s="112"/>
      <c r="AD432" s="113"/>
    </row>
    <row r="433" spans="1:30" ht="30" customHeight="1" thickBot="1" thickTop="1">
      <c r="A433" s="101" t="s">
        <v>6</v>
      </c>
      <c r="B433" s="102" t="s">
        <v>7</v>
      </c>
      <c r="C433" s="7"/>
      <c r="D433" s="59">
        <v>59019</v>
      </c>
      <c r="E433" s="22" t="s">
        <v>24</v>
      </c>
      <c r="F433" s="59">
        <v>58894</v>
      </c>
      <c r="G433" s="22" t="s">
        <v>24</v>
      </c>
      <c r="H433" s="59">
        <v>58377</v>
      </c>
      <c r="I433" s="22" t="s">
        <v>24</v>
      </c>
      <c r="J433" s="59">
        <v>57349</v>
      </c>
      <c r="K433" s="22" t="s">
        <v>24</v>
      </c>
      <c r="L433" s="59">
        <v>56426</v>
      </c>
      <c r="M433" s="22" t="s">
        <v>24</v>
      </c>
      <c r="N433" s="59"/>
      <c r="O433" s="22"/>
      <c r="P433" s="59"/>
      <c r="Q433" s="22"/>
      <c r="R433" s="59"/>
      <c r="S433" s="22"/>
      <c r="T433" s="59"/>
      <c r="U433" s="22"/>
      <c r="V433" s="59"/>
      <c r="W433" s="22"/>
      <c r="X433" s="59"/>
      <c r="Y433" s="22"/>
      <c r="Z433" s="65"/>
      <c r="AA433" s="43"/>
      <c r="AB433" s="106"/>
      <c r="AC433" s="107"/>
      <c r="AD433" s="51"/>
    </row>
    <row r="434" spans="1:30" ht="30" customHeight="1" thickBot="1" thickTop="1">
      <c r="A434" s="101"/>
      <c r="B434" s="103"/>
      <c r="C434" s="17" t="s">
        <v>19</v>
      </c>
      <c r="D434" s="69">
        <f>D433-Z406</f>
        <v>229</v>
      </c>
      <c r="E434" s="28">
        <f>D434/Z406</f>
        <v>0.0038952202755570676</v>
      </c>
      <c r="F434" s="69">
        <f>F433-D433</f>
        <v>-125</v>
      </c>
      <c r="G434" s="28">
        <f>F434/D433</f>
        <v>-0.0021179620122333486</v>
      </c>
      <c r="H434" s="69">
        <f>H433-F433</f>
        <v>-517</v>
      </c>
      <c r="I434" s="28">
        <f>H434/F433</f>
        <v>-0.008778483376914456</v>
      </c>
      <c r="J434" s="69">
        <f>J433-H433</f>
        <v>-1028</v>
      </c>
      <c r="K434" s="28">
        <f>J434/H433</f>
        <v>-0.017609675043253337</v>
      </c>
      <c r="L434" s="69">
        <f>L433-J433</f>
        <v>-923</v>
      </c>
      <c r="M434" s="28">
        <f>L434/J433</f>
        <v>-0.016094439310188495</v>
      </c>
      <c r="N434" s="60"/>
      <c r="O434" s="39"/>
      <c r="P434" s="60"/>
      <c r="Q434" s="39"/>
      <c r="R434" s="60"/>
      <c r="S434" s="39"/>
      <c r="T434" s="60"/>
      <c r="U434" s="39"/>
      <c r="V434" s="60"/>
      <c r="W434" s="39"/>
      <c r="X434" s="60"/>
      <c r="Y434" s="39"/>
      <c r="Z434" s="66"/>
      <c r="AA434" s="48"/>
      <c r="AB434" s="65"/>
      <c r="AC434" s="95"/>
      <c r="AD434" s="94"/>
    </row>
    <row r="435" spans="1:30" ht="30" customHeight="1" thickBot="1">
      <c r="A435" s="101"/>
      <c r="B435" s="104"/>
      <c r="C435" s="18" t="s">
        <v>20</v>
      </c>
      <c r="D435" s="61">
        <f>D433-D406</f>
        <v>-5855</v>
      </c>
      <c r="E435" s="29">
        <f>D435/D406</f>
        <v>-0.0902518728612387</v>
      </c>
      <c r="F435" s="61">
        <f>F433-F406</f>
        <v>-5140</v>
      </c>
      <c r="G435" s="29">
        <f>F435/F406</f>
        <v>-0.08026985663866071</v>
      </c>
      <c r="H435" s="61">
        <f>H433-H406</f>
        <v>-4355</v>
      </c>
      <c r="I435" s="29">
        <f>H435/H406</f>
        <v>-0.06942230440604476</v>
      </c>
      <c r="J435" s="61">
        <f>J433-J406</f>
        <v>-4192</v>
      </c>
      <c r="K435" s="29">
        <f>J435/J406</f>
        <v>-0.06811719016590566</v>
      </c>
      <c r="L435" s="61">
        <f>L433-L406</f>
        <v>-4107</v>
      </c>
      <c r="M435" s="29">
        <f>L435/L406</f>
        <v>-0.06784728990798407</v>
      </c>
      <c r="N435" s="61"/>
      <c r="O435" s="29"/>
      <c r="P435" s="61"/>
      <c r="Q435" s="29"/>
      <c r="R435" s="61"/>
      <c r="S435" s="29"/>
      <c r="T435" s="61"/>
      <c r="U435" s="29"/>
      <c r="V435" s="61"/>
      <c r="W435" s="29"/>
      <c r="X435" s="61"/>
      <c r="Y435" s="29"/>
      <c r="Z435" s="61"/>
      <c r="AA435" s="29"/>
      <c r="AB435" s="100"/>
      <c r="AC435" s="40"/>
      <c r="AD435" s="94"/>
    </row>
    <row r="436" spans="1:30" ht="30" customHeight="1" thickBot="1" thickTop="1">
      <c r="A436" s="101" t="s">
        <v>8</v>
      </c>
      <c r="B436" s="102" t="s">
        <v>18</v>
      </c>
      <c r="C436" s="19">
        <v>3215</v>
      </c>
      <c r="D436" s="62">
        <v>3215</v>
      </c>
      <c r="E436" s="23" t="s">
        <v>24</v>
      </c>
      <c r="F436" s="62">
        <v>2967</v>
      </c>
      <c r="G436" s="23" t="s">
        <v>24</v>
      </c>
      <c r="H436" s="62">
        <v>2822</v>
      </c>
      <c r="I436" s="23" t="s">
        <v>24</v>
      </c>
      <c r="J436" s="62">
        <v>2650</v>
      </c>
      <c r="K436" s="23" t="s">
        <v>24</v>
      </c>
      <c r="L436" s="62">
        <v>2097</v>
      </c>
      <c r="M436" s="23" t="s">
        <v>24</v>
      </c>
      <c r="N436" s="62"/>
      <c r="O436" s="23"/>
      <c r="P436" s="62"/>
      <c r="Q436" s="23"/>
      <c r="R436" s="62"/>
      <c r="S436" s="23"/>
      <c r="T436" s="62"/>
      <c r="U436" s="23"/>
      <c r="V436" s="62"/>
      <c r="W436" s="23"/>
      <c r="X436" s="62"/>
      <c r="Y436" s="23"/>
      <c r="Z436" s="67"/>
      <c r="AA436" s="43"/>
      <c r="AB436" s="36">
        <f>D436+F436+H436+J436+L436+N436+P436+R436+T436+V436+X436+Z436</f>
        <v>13751</v>
      </c>
      <c r="AC436" s="26"/>
      <c r="AD436" s="27"/>
    </row>
    <row r="437" spans="1:30" ht="30" customHeight="1" thickBot="1" thickTop="1">
      <c r="A437" s="101"/>
      <c r="B437" s="103"/>
      <c r="C437" s="17" t="s">
        <v>19</v>
      </c>
      <c r="D437" s="69">
        <f>D436-Z409</f>
        <v>318</v>
      </c>
      <c r="E437" s="28">
        <f>D437/Z409</f>
        <v>0.10976872626855368</v>
      </c>
      <c r="F437" s="69">
        <f>F436-D436</f>
        <v>-248</v>
      </c>
      <c r="G437" s="28">
        <f>F437/D436</f>
        <v>-0.07713841368584759</v>
      </c>
      <c r="H437" s="69">
        <f>H436-F436</f>
        <v>-145</v>
      </c>
      <c r="I437" s="28">
        <f>H437/F436</f>
        <v>-0.04887091338051904</v>
      </c>
      <c r="J437" s="69">
        <f>J436-H436</f>
        <v>-172</v>
      </c>
      <c r="K437" s="28">
        <f>J437/H436</f>
        <v>-0.06094968107725018</v>
      </c>
      <c r="L437" s="69">
        <f>L436-J436</f>
        <v>-553</v>
      </c>
      <c r="M437" s="28">
        <f>L437/J436</f>
        <v>-0.20867924528301887</v>
      </c>
      <c r="N437" s="60"/>
      <c r="O437" s="39"/>
      <c r="P437" s="60"/>
      <c r="Q437" s="39"/>
      <c r="R437" s="60"/>
      <c r="S437" s="39"/>
      <c r="T437" s="60"/>
      <c r="U437" s="39"/>
      <c r="V437" s="60"/>
      <c r="W437" s="39"/>
      <c r="X437" s="60"/>
      <c r="Y437" s="39"/>
      <c r="Z437" s="66"/>
      <c r="AA437" s="48"/>
      <c r="AB437" s="96"/>
      <c r="AC437" s="97"/>
      <c r="AD437" s="98"/>
    </row>
    <row r="438" spans="1:30" ht="30" customHeight="1" thickBot="1">
      <c r="A438" s="101"/>
      <c r="B438" s="104"/>
      <c r="C438" s="18" t="s">
        <v>20</v>
      </c>
      <c r="D438" s="61">
        <f>D436-D409</f>
        <v>-342</v>
      </c>
      <c r="E438" s="29">
        <f>D438/D409</f>
        <v>-0.09614843969637335</v>
      </c>
      <c r="F438" s="61">
        <f>F436-F409</f>
        <v>-203</v>
      </c>
      <c r="G438" s="29">
        <f>F438/F409</f>
        <v>-0.0640378548895899</v>
      </c>
      <c r="H438" s="61">
        <f>H436-H409</f>
        <v>-356</v>
      </c>
      <c r="I438" s="29">
        <f>H438/H409</f>
        <v>-0.11202013845185652</v>
      </c>
      <c r="J438" s="61">
        <f>J436-J409</f>
        <v>108</v>
      </c>
      <c r="K438" s="29">
        <f>J438/J409</f>
        <v>0.042486231313926044</v>
      </c>
      <c r="L438" s="61">
        <f>L436-L409</f>
        <v>-514</v>
      </c>
      <c r="M438" s="29">
        <f>L438/L409</f>
        <v>-0.19685944082726925</v>
      </c>
      <c r="N438" s="61"/>
      <c r="O438" s="29"/>
      <c r="P438" s="61"/>
      <c r="Q438" s="29"/>
      <c r="R438" s="61"/>
      <c r="S438" s="29"/>
      <c r="T438" s="61"/>
      <c r="U438" s="29"/>
      <c r="V438" s="61"/>
      <c r="W438" s="29"/>
      <c r="X438" s="61"/>
      <c r="Y438" s="29"/>
      <c r="Z438" s="61"/>
      <c r="AA438" s="29"/>
      <c r="AB438" s="99"/>
      <c r="AC438" s="93"/>
      <c r="AD438" s="3"/>
    </row>
    <row r="439" spans="1:30" ht="30" customHeight="1" thickBot="1" thickTop="1">
      <c r="A439" s="101" t="s">
        <v>9</v>
      </c>
      <c r="B439" s="102" t="s">
        <v>16</v>
      </c>
      <c r="C439" s="20"/>
      <c r="D439" s="63">
        <v>1440</v>
      </c>
      <c r="E439" s="23" t="s">
        <v>24</v>
      </c>
      <c r="F439" s="63">
        <v>1767</v>
      </c>
      <c r="G439" s="23" t="s">
        <v>24</v>
      </c>
      <c r="H439" s="63">
        <v>1776</v>
      </c>
      <c r="I439" s="23" t="s">
        <v>24</v>
      </c>
      <c r="J439" s="63">
        <v>1900</v>
      </c>
      <c r="K439" s="23" t="s">
        <v>24</v>
      </c>
      <c r="L439" s="63">
        <v>1475</v>
      </c>
      <c r="M439" s="23" t="s">
        <v>24</v>
      </c>
      <c r="N439" s="63"/>
      <c r="O439" s="23"/>
      <c r="P439" s="63"/>
      <c r="Q439" s="23"/>
      <c r="R439" s="63"/>
      <c r="S439" s="23"/>
      <c r="T439" s="63"/>
      <c r="U439" s="23"/>
      <c r="V439" s="63"/>
      <c r="W439" s="23"/>
      <c r="X439" s="63"/>
      <c r="Y439" s="23"/>
      <c r="Z439" s="68"/>
      <c r="AA439" s="43"/>
      <c r="AB439" s="36">
        <f>D439+F439+H439+J439+L439+N439+P439+R439+T439+V439+X439+Z439</f>
        <v>8358</v>
      </c>
      <c r="AC439" s="26"/>
      <c r="AD439" s="27"/>
    </row>
    <row r="440" spans="1:30" ht="30" customHeight="1" thickBot="1" thickTop="1">
      <c r="A440" s="101"/>
      <c r="B440" s="103"/>
      <c r="C440" s="21" t="s">
        <v>19</v>
      </c>
      <c r="D440" s="69">
        <f>D439-Z412</f>
        <v>-509</v>
      </c>
      <c r="E440" s="28">
        <f>D440/Z412</f>
        <v>-0.26115956900974857</v>
      </c>
      <c r="F440" s="69">
        <f>F439-D439</f>
        <v>327</v>
      </c>
      <c r="G440" s="28">
        <f>F440/D439</f>
        <v>0.22708333333333333</v>
      </c>
      <c r="H440" s="69">
        <f>H439-F439</f>
        <v>9</v>
      </c>
      <c r="I440" s="28">
        <f>H440/F439</f>
        <v>0.0050933786078098476</v>
      </c>
      <c r="J440" s="69">
        <f>J439-H439</f>
        <v>124</v>
      </c>
      <c r="K440" s="28">
        <f>J440/H439</f>
        <v>0.06981981981981981</v>
      </c>
      <c r="L440" s="69">
        <f>L439-J439</f>
        <v>-425</v>
      </c>
      <c r="M440" s="28">
        <f>L440/J439</f>
        <v>-0.2236842105263158</v>
      </c>
      <c r="N440" s="60"/>
      <c r="O440" s="39"/>
      <c r="P440" s="60"/>
      <c r="Q440" s="39"/>
      <c r="R440" s="60"/>
      <c r="S440" s="39"/>
      <c r="T440" s="60"/>
      <c r="U440" s="39"/>
      <c r="V440" s="60"/>
      <c r="W440" s="39"/>
      <c r="X440" s="60"/>
      <c r="Y440" s="39"/>
      <c r="Z440" s="66"/>
      <c r="AA440" s="48"/>
      <c r="AB440" s="96"/>
      <c r="AC440" s="97"/>
      <c r="AD440" s="98"/>
    </row>
    <row r="441" spans="1:30" ht="30" customHeight="1" thickBot="1">
      <c r="A441" s="101"/>
      <c r="B441" s="104"/>
      <c r="C441" s="18" t="s">
        <v>20</v>
      </c>
      <c r="D441" s="61">
        <f>D439-D412</f>
        <v>0</v>
      </c>
      <c r="E441" s="29">
        <f>D441/D412</f>
        <v>0</v>
      </c>
      <c r="F441" s="61">
        <f>F439-F412</f>
        <v>-134</v>
      </c>
      <c r="G441" s="29">
        <f>F441/F412</f>
        <v>-0.07048921620199895</v>
      </c>
      <c r="H441" s="61">
        <f>H439-H412</f>
        <v>-282</v>
      </c>
      <c r="I441" s="29">
        <f>H441/H412</f>
        <v>-0.13702623906705538</v>
      </c>
      <c r="J441" s="61">
        <f>J439-J412</f>
        <v>6</v>
      </c>
      <c r="K441" s="29">
        <f>J441/J412</f>
        <v>0.0031678986272439284</v>
      </c>
      <c r="L441" s="61">
        <f>L439-L412</f>
        <v>-397</v>
      </c>
      <c r="M441" s="29">
        <f>L441/L412</f>
        <v>-0.21207264957264957</v>
      </c>
      <c r="N441" s="61"/>
      <c r="O441" s="29"/>
      <c r="P441" s="61"/>
      <c r="Q441" s="29"/>
      <c r="R441" s="61"/>
      <c r="S441" s="29"/>
      <c r="T441" s="61"/>
      <c r="U441" s="29"/>
      <c r="V441" s="61"/>
      <c r="W441" s="29"/>
      <c r="X441" s="61"/>
      <c r="Y441" s="29"/>
      <c r="Z441" s="61"/>
      <c r="AA441" s="29"/>
      <c r="AB441" s="37"/>
      <c r="AC441" s="42"/>
      <c r="AD441" s="41"/>
    </row>
    <row r="442" spans="1:30" ht="30" customHeight="1" thickBot="1" thickTop="1">
      <c r="A442" s="101" t="s">
        <v>10</v>
      </c>
      <c r="B442" s="102" t="s">
        <v>17</v>
      </c>
      <c r="C442" s="20"/>
      <c r="D442" s="63">
        <v>881</v>
      </c>
      <c r="E442" s="23" t="s">
        <v>24</v>
      </c>
      <c r="F442" s="63">
        <v>1182</v>
      </c>
      <c r="G442" s="23" t="s">
        <v>24</v>
      </c>
      <c r="H442" s="63">
        <v>936</v>
      </c>
      <c r="I442" s="23" t="s">
        <v>24</v>
      </c>
      <c r="J442" s="63">
        <v>1049</v>
      </c>
      <c r="K442" s="23" t="s">
        <v>24</v>
      </c>
      <c r="L442" s="63">
        <v>626</v>
      </c>
      <c r="M442" s="23" t="s">
        <v>24</v>
      </c>
      <c r="N442" s="63"/>
      <c r="O442" s="23"/>
      <c r="P442" s="63"/>
      <c r="Q442" s="23"/>
      <c r="R442" s="63"/>
      <c r="S442" s="23"/>
      <c r="T442" s="63"/>
      <c r="U442" s="23"/>
      <c r="V442" s="63"/>
      <c r="W442" s="23"/>
      <c r="X442" s="63"/>
      <c r="Y442" s="23"/>
      <c r="Z442" s="68"/>
      <c r="AA442" s="43"/>
      <c r="AB442" s="36">
        <f>D442+F442+H442+J442+L442+N442+P442+R442+T442+V442+X442+Z442</f>
        <v>4674</v>
      </c>
      <c r="AC442" s="26"/>
      <c r="AD442" s="27"/>
    </row>
    <row r="443" spans="1:30" ht="30" customHeight="1" thickBot="1" thickTop="1">
      <c r="A443" s="101"/>
      <c r="B443" s="103"/>
      <c r="C443" s="21" t="s">
        <v>19</v>
      </c>
      <c r="D443" s="69">
        <f>D442-Z415</f>
        <v>-369</v>
      </c>
      <c r="E443" s="28">
        <f>D443/Z415</f>
        <v>-0.2952</v>
      </c>
      <c r="F443" s="69">
        <f>F442-D442</f>
        <v>301</v>
      </c>
      <c r="G443" s="28">
        <f>F443/D442</f>
        <v>0.3416572077185017</v>
      </c>
      <c r="H443" s="69">
        <f>H442-F442</f>
        <v>-246</v>
      </c>
      <c r="I443" s="28">
        <f>H443/F442</f>
        <v>-0.20812182741116753</v>
      </c>
      <c r="J443" s="69">
        <f>J442-H442</f>
        <v>113</v>
      </c>
      <c r="K443" s="28">
        <f>J443/H442</f>
        <v>0.12072649572649573</v>
      </c>
      <c r="L443" s="69">
        <f>L442-J442</f>
        <v>-423</v>
      </c>
      <c r="M443" s="28">
        <f>L443/J442</f>
        <v>-0.40324118207816967</v>
      </c>
      <c r="N443" s="60"/>
      <c r="O443" s="39"/>
      <c r="P443" s="60"/>
      <c r="Q443" s="39"/>
      <c r="R443" s="60"/>
      <c r="S443" s="39"/>
      <c r="T443" s="60"/>
      <c r="U443" s="39"/>
      <c r="V443" s="60"/>
      <c r="W443" s="39"/>
      <c r="X443" s="60"/>
      <c r="Y443" s="39"/>
      <c r="Z443" s="66"/>
      <c r="AA443" s="48"/>
      <c r="AB443" s="96"/>
      <c r="AC443" s="42"/>
      <c r="AD443" s="71"/>
    </row>
    <row r="444" spans="1:30" ht="30" customHeight="1" thickBot="1">
      <c r="A444" s="101"/>
      <c r="B444" s="104"/>
      <c r="C444" s="18" t="s">
        <v>20</v>
      </c>
      <c r="D444" s="61">
        <f>D442-D415</f>
        <v>244</v>
      </c>
      <c r="E444" s="29">
        <f>D444/D415</f>
        <v>0.38304552590266877</v>
      </c>
      <c r="F444" s="61">
        <f>F442-F415</f>
        <v>107</v>
      </c>
      <c r="G444" s="29">
        <f>F444/F415</f>
        <v>0.09953488372093024</v>
      </c>
      <c r="H444" s="61">
        <f>H442-H415</f>
        <v>-323</v>
      </c>
      <c r="I444" s="29">
        <f>H444/H415</f>
        <v>-0.2565528196981732</v>
      </c>
      <c r="J444" s="61">
        <f>J442-J415</f>
        <v>126</v>
      </c>
      <c r="K444" s="29">
        <f>J444/J415</f>
        <v>0.13651137594799567</v>
      </c>
      <c r="L444" s="61">
        <f>L442-L415</f>
        <v>-434</v>
      </c>
      <c r="M444" s="29">
        <f>L444/L415</f>
        <v>-0.40943396226415096</v>
      </c>
      <c r="N444" s="61"/>
      <c r="O444" s="29"/>
      <c r="P444" s="61"/>
      <c r="Q444" s="29"/>
      <c r="R444" s="61"/>
      <c r="S444" s="29"/>
      <c r="T444" s="61"/>
      <c r="U444" s="29"/>
      <c r="V444" s="61"/>
      <c r="W444" s="29"/>
      <c r="X444" s="61"/>
      <c r="Y444" s="29"/>
      <c r="Z444" s="61"/>
      <c r="AA444" s="29"/>
      <c r="AB444" s="37"/>
      <c r="AC444" s="70"/>
      <c r="AD444" s="41"/>
    </row>
    <row r="445" spans="1:30" ht="30" customHeight="1" thickBot="1" thickTop="1">
      <c r="A445" s="101" t="s">
        <v>11</v>
      </c>
      <c r="B445" s="102" t="s">
        <v>15</v>
      </c>
      <c r="C445" s="20"/>
      <c r="D445" s="63">
        <v>2669</v>
      </c>
      <c r="E445" s="23" t="s">
        <v>24</v>
      </c>
      <c r="F445" s="63">
        <v>2420</v>
      </c>
      <c r="G445" s="23" t="s">
        <v>24</v>
      </c>
      <c r="H445" s="63">
        <v>2339</v>
      </c>
      <c r="I445" s="23" t="s">
        <v>24</v>
      </c>
      <c r="J445" s="63">
        <v>2292</v>
      </c>
      <c r="K445" s="23" t="s">
        <v>24</v>
      </c>
      <c r="L445" s="63">
        <v>1745</v>
      </c>
      <c r="M445" s="23" t="s">
        <v>24</v>
      </c>
      <c r="N445" s="63"/>
      <c r="O445" s="23"/>
      <c r="P445" s="63"/>
      <c r="Q445" s="23"/>
      <c r="R445" s="63"/>
      <c r="S445" s="23"/>
      <c r="T445" s="63"/>
      <c r="U445" s="23"/>
      <c r="V445" s="63"/>
      <c r="W445" s="23"/>
      <c r="X445" s="63"/>
      <c r="Y445" s="23"/>
      <c r="Z445" s="68"/>
      <c r="AA445" s="43"/>
      <c r="AB445" s="36">
        <f>D445+F445+H445+J445+L445+N445+P445+R445+T445+V445+X445+Z445</f>
        <v>11465</v>
      </c>
      <c r="AC445" s="26"/>
      <c r="AD445" s="27"/>
    </row>
    <row r="446" spans="1:30" ht="30" customHeight="1" thickBot="1" thickTop="1">
      <c r="A446" s="101"/>
      <c r="B446" s="103"/>
      <c r="C446" s="21" t="s">
        <v>19</v>
      </c>
      <c r="D446" s="69">
        <f>D445-Z418</f>
        <v>265</v>
      </c>
      <c r="E446" s="28">
        <f>D446/Z418</f>
        <v>0.11023294509151414</v>
      </c>
      <c r="F446" s="69">
        <f>F445-D445</f>
        <v>-249</v>
      </c>
      <c r="G446" s="28">
        <f>F446/D445</f>
        <v>-0.0932933683027351</v>
      </c>
      <c r="H446" s="69">
        <f>H445-F445</f>
        <v>-81</v>
      </c>
      <c r="I446" s="28">
        <f>H446/F445</f>
        <v>-0.03347107438016529</v>
      </c>
      <c r="J446" s="69">
        <f>J445-H445</f>
        <v>-47</v>
      </c>
      <c r="K446" s="28">
        <f>J446/H445</f>
        <v>-0.020094057289439932</v>
      </c>
      <c r="L446" s="69">
        <f>L445-J445</f>
        <v>-547</v>
      </c>
      <c r="M446" s="28">
        <f>L446/J445</f>
        <v>-0.23865619546247818</v>
      </c>
      <c r="N446" s="60"/>
      <c r="O446" s="39"/>
      <c r="P446" s="60"/>
      <c r="Q446" s="39"/>
      <c r="R446" s="60"/>
      <c r="S446" s="39"/>
      <c r="T446" s="60"/>
      <c r="U446" s="39"/>
      <c r="V446" s="60"/>
      <c r="W446" s="39"/>
      <c r="X446" s="60"/>
      <c r="Y446" s="39"/>
      <c r="Z446" s="66"/>
      <c r="AA446" s="48"/>
      <c r="AB446" s="96"/>
      <c r="AC446" s="12"/>
      <c r="AD446" s="71"/>
    </row>
    <row r="447" spans="1:29" ht="30" customHeight="1" thickBot="1">
      <c r="A447" s="101"/>
      <c r="B447" s="104"/>
      <c r="C447" s="18" t="s">
        <v>20</v>
      </c>
      <c r="D447" s="61">
        <f>D445-D418</f>
        <v>-218</v>
      </c>
      <c r="E447" s="29">
        <f>D447/D418</f>
        <v>-0.07551091098025632</v>
      </c>
      <c r="F447" s="61">
        <f>F445-F418</f>
        <v>-42</v>
      </c>
      <c r="G447" s="29">
        <f>F447/F418</f>
        <v>-0.017059301380991064</v>
      </c>
      <c r="H447" s="61">
        <f>H445-H418</f>
        <v>-199</v>
      </c>
      <c r="I447" s="29">
        <f>H447/H418</f>
        <v>-0.07840819542947203</v>
      </c>
      <c r="J447" s="61">
        <f>J445-J418</f>
        <v>191</v>
      </c>
      <c r="K447" s="29">
        <f>J447/J418</f>
        <v>0.09090909090909091</v>
      </c>
      <c r="L447" s="61">
        <f>L445-L418</f>
        <v>-370</v>
      </c>
      <c r="M447" s="29">
        <f>L447/L418</f>
        <v>-0.17494089834515367</v>
      </c>
      <c r="N447" s="61"/>
      <c r="O447" s="29"/>
      <c r="P447" s="61"/>
      <c r="Q447" s="29"/>
      <c r="R447" s="61"/>
      <c r="S447" s="29"/>
      <c r="T447" s="61"/>
      <c r="U447" s="29"/>
      <c r="V447" s="61"/>
      <c r="W447" s="29"/>
      <c r="X447" s="61"/>
      <c r="Y447" s="29"/>
      <c r="Z447" s="61"/>
      <c r="AA447" s="29"/>
      <c r="AB447" s="10"/>
      <c r="AC447" s="9"/>
    </row>
    <row r="448" spans="1:29" ht="30" customHeight="1" thickBot="1">
      <c r="A448" s="130" t="s">
        <v>12</v>
      </c>
      <c r="B448" s="110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0"/>
      <c r="W448" s="110"/>
      <c r="X448" s="110"/>
      <c r="Y448" s="110"/>
      <c r="Z448" s="110"/>
      <c r="AA448" s="110"/>
      <c r="AB448" s="10"/>
      <c r="AC448" s="9"/>
    </row>
    <row r="449" spans="1:29" ht="30" customHeight="1" thickBot="1">
      <c r="A449" s="101" t="s">
        <v>13</v>
      </c>
      <c r="B449" s="102" t="s">
        <v>14</v>
      </c>
      <c r="C449" s="5"/>
      <c r="D449" s="63">
        <v>3836</v>
      </c>
      <c r="E449" s="23" t="s">
        <v>24</v>
      </c>
      <c r="F449" s="63">
        <v>4001</v>
      </c>
      <c r="G449" s="23" t="s">
        <v>24</v>
      </c>
      <c r="H449" s="63">
        <v>4103</v>
      </c>
      <c r="I449" s="23" t="s">
        <v>24</v>
      </c>
      <c r="J449" s="63">
        <v>3854</v>
      </c>
      <c r="K449" s="23" t="s">
        <v>24</v>
      </c>
      <c r="L449" s="63">
        <v>3738</v>
      </c>
      <c r="M449" s="23" t="s">
        <v>24</v>
      </c>
      <c r="N449" s="63"/>
      <c r="O449" s="23"/>
      <c r="P449" s="63"/>
      <c r="Q449" s="23"/>
      <c r="R449" s="63"/>
      <c r="S449" s="23"/>
      <c r="T449" s="63"/>
      <c r="U449" s="23"/>
      <c r="V449" s="63"/>
      <c r="W449" s="23"/>
      <c r="X449" s="63"/>
      <c r="Y449" s="23"/>
      <c r="Z449" s="75"/>
      <c r="AA449" s="76"/>
      <c r="AB449" s="100"/>
      <c r="AC449" s="95"/>
    </row>
    <row r="450" spans="1:29" ht="30" customHeight="1" thickBot="1" thickTop="1">
      <c r="A450" s="101"/>
      <c r="B450" s="103"/>
      <c r="C450" s="21" t="s">
        <v>19</v>
      </c>
      <c r="D450" s="69">
        <f>D449-Z422</f>
        <v>63</v>
      </c>
      <c r="E450" s="28">
        <f>D450/Z422</f>
        <v>0.016697588126159554</v>
      </c>
      <c r="F450" s="69">
        <f>F449-D449</f>
        <v>165</v>
      </c>
      <c r="G450" s="28">
        <f>F450/D449</f>
        <v>0.04301355578727842</v>
      </c>
      <c r="H450" s="69">
        <f>H449-F449</f>
        <v>102</v>
      </c>
      <c r="I450" s="28">
        <f>H450/F449</f>
        <v>0.02549362659335166</v>
      </c>
      <c r="J450" s="69">
        <f>J449-H449</f>
        <v>-249</v>
      </c>
      <c r="K450" s="28">
        <f>J450/H449</f>
        <v>-0.06068730197416525</v>
      </c>
      <c r="L450" s="69">
        <f>L449-J449</f>
        <v>-116</v>
      </c>
      <c r="M450" s="28">
        <f>L450/J449</f>
        <v>-0.03009859885832901</v>
      </c>
      <c r="N450" s="60"/>
      <c r="O450" s="39"/>
      <c r="P450" s="60"/>
      <c r="Q450" s="39"/>
      <c r="R450" s="60"/>
      <c r="S450" s="39"/>
      <c r="T450" s="60"/>
      <c r="U450" s="39"/>
      <c r="V450" s="60"/>
      <c r="W450" s="39"/>
      <c r="X450" s="60"/>
      <c r="Y450" s="39"/>
      <c r="Z450" s="66"/>
      <c r="AA450" s="48"/>
      <c r="AB450" s="100"/>
      <c r="AC450" s="95"/>
    </row>
    <row r="451" spans="1:29" ht="30" customHeight="1" thickBot="1">
      <c r="A451" s="101"/>
      <c r="B451" s="104"/>
      <c r="C451" s="18" t="s">
        <v>20</v>
      </c>
      <c r="D451" s="61">
        <f>D449-D422</f>
        <v>232</v>
      </c>
      <c r="E451" s="29">
        <f>D451/D422</f>
        <v>0.06437291897891231</v>
      </c>
      <c r="F451" s="61">
        <f>F449-F422</f>
        <v>553</v>
      </c>
      <c r="G451" s="29">
        <f>F451/F422</f>
        <v>0.16038283062645012</v>
      </c>
      <c r="H451" s="61">
        <f>H449-H422</f>
        <v>671</v>
      </c>
      <c r="I451" s="29">
        <f>H451/H422</f>
        <v>0.1955128205128205</v>
      </c>
      <c r="J451" s="61">
        <f>J449-J422</f>
        <v>803</v>
      </c>
      <c r="K451" s="29">
        <f>J451/J422</f>
        <v>0.26319239593575877</v>
      </c>
      <c r="L451" s="61">
        <f>L449-L422</f>
        <v>600</v>
      </c>
      <c r="M451" s="29">
        <f>L451/L422</f>
        <v>0.19120458891013384</v>
      </c>
      <c r="N451" s="61"/>
      <c r="O451" s="29"/>
      <c r="P451" s="61"/>
      <c r="Q451" s="29"/>
      <c r="R451" s="61"/>
      <c r="S451" s="29"/>
      <c r="T451" s="61"/>
      <c r="U451" s="29"/>
      <c r="V451" s="61"/>
      <c r="W451" s="29"/>
      <c r="X451" s="61"/>
      <c r="Y451" s="29"/>
      <c r="Z451" s="61"/>
      <c r="AA451" s="29"/>
      <c r="AB451" s="100"/>
      <c r="AC451" s="95"/>
    </row>
  </sheetData>
  <sheetProtection/>
  <mergeCells count="595">
    <mergeCell ref="A445:A447"/>
    <mergeCell ref="B445:B447"/>
    <mergeCell ref="A448:AA448"/>
    <mergeCell ref="A449:A451"/>
    <mergeCell ref="B449:B451"/>
    <mergeCell ref="A436:A438"/>
    <mergeCell ref="B436:B438"/>
    <mergeCell ref="A439:A441"/>
    <mergeCell ref="B439:B441"/>
    <mergeCell ref="A442:A444"/>
    <mergeCell ref="B442:B444"/>
    <mergeCell ref="V430:W430"/>
    <mergeCell ref="X430:Y430"/>
    <mergeCell ref="Z430:AA430"/>
    <mergeCell ref="C431:AA431"/>
    <mergeCell ref="AB432:AD432"/>
    <mergeCell ref="A433:A435"/>
    <mergeCell ref="B433:B435"/>
    <mergeCell ref="AB433:AC433"/>
    <mergeCell ref="J430:K430"/>
    <mergeCell ref="L430:M430"/>
    <mergeCell ref="N430:O430"/>
    <mergeCell ref="P430:Q430"/>
    <mergeCell ref="R430:S430"/>
    <mergeCell ref="T430:U430"/>
    <mergeCell ref="A427:AD427"/>
    <mergeCell ref="A429:A430"/>
    <mergeCell ref="B429:B430"/>
    <mergeCell ref="C429:C430"/>
    <mergeCell ref="D429:AA429"/>
    <mergeCell ref="AB429:AB431"/>
    <mergeCell ref="AC429:AD430"/>
    <mergeCell ref="D430:E430"/>
    <mergeCell ref="F430:G430"/>
    <mergeCell ref="H430:I430"/>
    <mergeCell ref="A364:A366"/>
    <mergeCell ref="B364:B366"/>
    <mergeCell ref="A367:AA367"/>
    <mergeCell ref="A368:A370"/>
    <mergeCell ref="B368:B370"/>
    <mergeCell ref="A355:A357"/>
    <mergeCell ref="B355:B357"/>
    <mergeCell ref="A358:A360"/>
    <mergeCell ref="B358:B360"/>
    <mergeCell ref="A361:A363"/>
    <mergeCell ref="B361:B363"/>
    <mergeCell ref="V349:W349"/>
    <mergeCell ref="X349:Y349"/>
    <mergeCell ref="Z349:AA349"/>
    <mergeCell ref="C350:AA350"/>
    <mergeCell ref="AB351:AD351"/>
    <mergeCell ref="A352:A354"/>
    <mergeCell ref="B352:B354"/>
    <mergeCell ref="AB352:AC352"/>
    <mergeCell ref="J349:K349"/>
    <mergeCell ref="L349:M349"/>
    <mergeCell ref="N349:O349"/>
    <mergeCell ref="P349:Q349"/>
    <mergeCell ref="R349:S349"/>
    <mergeCell ref="T349:U349"/>
    <mergeCell ref="A346:AD346"/>
    <mergeCell ref="A348:A349"/>
    <mergeCell ref="B348:B349"/>
    <mergeCell ref="C348:C349"/>
    <mergeCell ref="D348:AA348"/>
    <mergeCell ref="AB348:AB350"/>
    <mergeCell ref="AC348:AD349"/>
    <mergeCell ref="D349:E349"/>
    <mergeCell ref="F349:G349"/>
    <mergeCell ref="H349:I349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B307:B309"/>
    <mergeCell ref="V295:W295"/>
    <mergeCell ref="X295:Y295"/>
    <mergeCell ref="Z295:AA295"/>
    <mergeCell ref="C296:AA296"/>
    <mergeCell ref="AB297:AD297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B253:B255"/>
    <mergeCell ref="V241:W241"/>
    <mergeCell ref="X241:Y241"/>
    <mergeCell ref="Z241:AA241"/>
    <mergeCell ref="C242:AA242"/>
    <mergeCell ref="AB243:AD243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B226:B228"/>
    <mergeCell ref="V214:W214"/>
    <mergeCell ref="X214:Y214"/>
    <mergeCell ref="Z214:AA214"/>
    <mergeCell ref="C215:AA215"/>
    <mergeCell ref="AB216:AD216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B199:B201"/>
    <mergeCell ref="V187:W187"/>
    <mergeCell ref="X187:Y187"/>
    <mergeCell ref="Z187:AA187"/>
    <mergeCell ref="C188:AA188"/>
    <mergeCell ref="AB189:AD189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B95:B97"/>
    <mergeCell ref="V83:W83"/>
    <mergeCell ref="X83:Y83"/>
    <mergeCell ref="Z83:AA83"/>
    <mergeCell ref="C84:AA84"/>
    <mergeCell ref="AB85:AD85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40:A42"/>
    <mergeCell ref="B40:B42"/>
    <mergeCell ref="A30:A31"/>
    <mergeCell ref="B30:B31"/>
    <mergeCell ref="A37:A39"/>
    <mergeCell ref="B37:B39"/>
    <mergeCell ref="A34:A36"/>
    <mergeCell ref="B34:B36"/>
    <mergeCell ref="A50:A52"/>
    <mergeCell ref="B50:B52"/>
    <mergeCell ref="A43:A45"/>
    <mergeCell ref="B43:B45"/>
    <mergeCell ref="A46:A48"/>
    <mergeCell ref="B46:B48"/>
    <mergeCell ref="A49:AA49"/>
    <mergeCell ref="AB34:AC34"/>
    <mergeCell ref="H31:I31"/>
    <mergeCell ref="J31:K31"/>
    <mergeCell ref="P31:Q31"/>
    <mergeCell ref="X31:Y31"/>
    <mergeCell ref="AB30:AB32"/>
    <mergeCell ref="AC30:AD31"/>
    <mergeCell ref="C30:C31"/>
    <mergeCell ref="D30:AA30"/>
    <mergeCell ref="L31:M31"/>
    <mergeCell ref="B13:B15"/>
    <mergeCell ref="R31:S31"/>
    <mergeCell ref="D31:E31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A23:A25"/>
    <mergeCell ref="B23:B25"/>
    <mergeCell ref="B19:B21"/>
    <mergeCell ref="B16:B18"/>
    <mergeCell ref="A19:A21"/>
    <mergeCell ref="A16:A18"/>
    <mergeCell ref="P4:Q4"/>
    <mergeCell ref="L4:M4"/>
    <mergeCell ref="A7:A9"/>
    <mergeCell ref="B7:B9"/>
    <mergeCell ref="N4:O4"/>
    <mergeCell ref="F4:G4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63:A65"/>
    <mergeCell ref="B63:B65"/>
    <mergeCell ref="A66:A68"/>
    <mergeCell ref="B66:B68"/>
    <mergeCell ref="Z57:AA57"/>
    <mergeCell ref="C58:AA58"/>
    <mergeCell ref="N57:O57"/>
    <mergeCell ref="P57:Q57"/>
    <mergeCell ref="A75:AA75"/>
    <mergeCell ref="A76:A78"/>
    <mergeCell ref="B76:B78"/>
    <mergeCell ref="A69:A71"/>
    <mergeCell ref="B69:B71"/>
    <mergeCell ref="A72:A74"/>
    <mergeCell ref="B72:B74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B121:B123"/>
    <mergeCell ref="V109:W109"/>
    <mergeCell ref="X109:Y109"/>
    <mergeCell ref="Z109:AA109"/>
    <mergeCell ref="C110:AA110"/>
    <mergeCell ref="AB111:AD111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B147:B149"/>
    <mergeCell ref="V135:W135"/>
    <mergeCell ref="X135:Y135"/>
    <mergeCell ref="Z135:AA135"/>
    <mergeCell ref="C136:AA136"/>
    <mergeCell ref="AB137:AD137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B173:B175"/>
    <mergeCell ref="V161:W161"/>
    <mergeCell ref="X161:Y161"/>
    <mergeCell ref="Z161:AA161"/>
    <mergeCell ref="C162:AA162"/>
    <mergeCell ref="AB163:AD163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B280:B282"/>
    <mergeCell ref="V268:W268"/>
    <mergeCell ref="X268:Y268"/>
    <mergeCell ref="Z268:AA268"/>
    <mergeCell ref="C269:AA269"/>
    <mergeCell ref="AB270:AD270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B334:B336"/>
    <mergeCell ref="V322:W322"/>
    <mergeCell ref="X322:Y322"/>
    <mergeCell ref="Z322:AA322"/>
    <mergeCell ref="C323:AA323"/>
    <mergeCell ref="AB324:AD324"/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  <mergeCell ref="A373:AD373"/>
    <mergeCell ref="A375:A376"/>
    <mergeCell ref="B375:B376"/>
    <mergeCell ref="C375:C376"/>
    <mergeCell ref="D375:AA375"/>
    <mergeCell ref="AB375:AB377"/>
    <mergeCell ref="AC375:AD376"/>
    <mergeCell ref="D376:E376"/>
    <mergeCell ref="F376:G376"/>
    <mergeCell ref="H376:I376"/>
    <mergeCell ref="A379:A381"/>
    <mergeCell ref="B379:B381"/>
    <mergeCell ref="AB379:AC379"/>
    <mergeCell ref="J376:K376"/>
    <mergeCell ref="L376:M376"/>
    <mergeCell ref="N376:O376"/>
    <mergeCell ref="P376:Q376"/>
    <mergeCell ref="R376:S376"/>
    <mergeCell ref="T376:U376"/>
    <mergeCell ref="B388:B390"/>
    <mergeCell ref="V376:W376"/>
    <mergeCell ref="X376:Y376"/>
    <mergeCell ref="Z376:AA376"/>
    <mergeCell ref="C377:AA377"/>
    <mergeCell ref="AB378:AD378"/>
    <mergeCell ref="A391:A393"/>
    <mergeCell ref="B391:B393"/>
    <mergeCell ref="A394:AA394"/>
    <mergeCell ref="A395:A397"/>
    <mergeCell ref="B395:B397"/>
    <mergeCell ref="A382:A384"/>
    <mergeCell ref="B382:B384"/>
    <mergeCell ref="A385:A387"/>
    <mergeCell ref="B385:B387"/>
    <mergeCell ref="A388:A390"/>
    <mergeCell ref="A400:AD400"/>
    <mergeCell ref="A402:A403"/>
    <mergeCell ref="B402:B403"/>
    <mergeCell ref="C402:C403"/>
    <mergeCell ref="D402:AA402"/>
    <mergeCell ref="AB402:AB404"/>
    <mergeCell ref="AC402:AD403"/>
    <mergeCell ref="D403:E403"/>
    <mergeCell ref="F403:G403"/>
    <mergeCell ref="H403:I403"/>
    <mergeCell ref="A406:A408"/>
    <mergeCell ref="B406:B408"/>
    <mergeCell ref="AB406:AC406"/>
    <mergeCell ref="J403:K403"/>
    <mergeCell ref="L403:M403"/>
    <mergeCell ref="N403:O403"/>
    <mergeCell ref="P403:Q403"/>
    <mergeCell ref="R403:S403"/>
    <mergeCell ref="T403:U403"/>
    <mergeCell ref="B415:B417"/>
    <mergeCell ref="V403:W403"/>
    <mergeCell ref="X403:Y403"/>
    <mergeCell ref="Z403:AA403"/>
    <mergeCell ref="C404:AA404"/>
    <mergeCell ref="AB405:AD405"/>
    <mergeCell ref="A418:A420"/>
    <mergeCell ref="B418:B420"/>
    <mergeCell ref="A421:AA421"/>
    <mergeCell ref="A422:A424"/>
    <mergeCell ref="B422:B424"/>
    <mergeCell ref="A409:A411"/>
    <mergeCell ref="B409:B411"/>
    <mergeCell ref="A412:A414"/>
    <mergeCell ref="B412:B414"/>
    <mergeCell ref="A415:A417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2024-07-16T07:08:33Z</cp:lastPrinted>
  <dcterms:created xsi:type="dcterms:W3CDTF">2009-03-24T11:43:27Z</dcterms:created>
  <dcterms:modified xsi:type="dcterms:W3CDTF">2024-07-16T10:25:11Z</dcterms:modified>
  <cp:category/>
  <cp:version/>
  <cp:contentType/>
  <cp:contentStatus/>
</cp:coreProperties>
</file>